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2000" windowHeight="6270" activeTab="1"/>
  </bookViews>
  <sheets>
    <sheet name="Gare Maschili" sheetId="1" r:id="rId1"/>
    <sheet name="Gare Femminili" sheetId="2" r:id="rId2"/>
    <sheet name="Foglio3" sheetId="3" r:id="rId3"/>
    <sheet name="Foglio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<sst xmlns="http://schemas.openxmlformats.org/spreadsheetml/2006/main" count="188" uniqueCount="34">
  <si>
    <t>50 sl</t>
  </si>
  <si>
    <t>100 sl</t>
  </si>
  <si>
    <t>400 sl</t>
  </si>
  <si>
    <t>1500 sl</t>
  </si>
  <si>
    <t>50 dr</t>
  </si>
  <si>
    <t>100 dr</t>
  </si>
  <si>
    <t>50 ra</t>
  </si>
  <si>
    <t>punti</t>
  </si>
  <si>
    <t>tempo</t>
  </si>
  <si>
    <t>100 ra</t>
  </si>
  <si>
    <t>50 fa</t>
  </si>
  <si>
    <t>100 fa</t>
  </si>
  <si>
    <t>200 mi</t>
  </si>
  <si>
    <t>Società</t>
  </si>
  <si>
    <t xml:space="preserve">Donne </t>
  </si>
  <si>
    <t>4x50 mi</t>
  </si>
  <si>
    <t>4x50 sl</t>
  </si>
  <si>
    <t>minuti</t>
  </si>
  <si>
    <t>secondi e centesimi</t>
  </si>
  <si>
    <t>Uomini</t>
  </si>
  <si>
    <t>totale punti</t>
  </si>
  <si>
    <t>800 sl</t>
  </si>
  <si>
    <t>NC GHIRLANDINA</t>
  </si>
  <si>
    <t>IMOLANUOTO T.ROMAGNA</t>
  </si>
  <si>
    <t>NUOTATORI MODENESI</t>
  </si>
  <si>
    <t>CN UISP BOLOGNA</t>
  </si>
  <si>
    <t>PRESIDENT BOLOGNA</t>
  </si>
  <si>
    <t>VV.FF. MENEGOLA</t>
  </si>
  <si>
    <t>NC AZZURRA 1991</t>
  </si>
  <si>
    <t>NUOVO NUOTO</t>
  </si>
  <si>
    <t>AS DELFINO 93</t>
  </si>
  <si>
    <t>NUOTO SPRINT BORGO</t>
  </si>
  <si>
    <t>CARPINUOTO</t>
  </si>
  <si>
    <t>POL.FUTURA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</si>
</sst>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172" fontId="0" fillId="0" borderId="0" xfId="0" applyNumberFormat="1" applyAlignment="1" applyProtection="1">
      <alignment horizontal="left"/>
      <protection hidden="1" locked="0"/>
    </xf>
    <xf numFmtId="172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hidden="1" locked="0"/>
    </xf>
    <xf numFmtId="1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1" fontId="0" fillId="0" borderId="0" xfId="0" applyNumberFormat="1" applyAlignment="1" applyProtection="1">
      <alignment horizontal="center"/>
      <protection hidden="1" locked="0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 locked="0"/>
    </xf>
    <xf numFmtId="2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/>
      <protection hidden="1" locked="0"/>
    </xf>
    <xf numFmtId="172" fontId="0" fillId="0" borderId="1" xfId="0" applyNumberFormat="1" applyBorder="1" applyAlignment="1" applyProtection="1">
      <alignment horizontal="left"/>
      <protection hidden="1" locked="0"/>
    </xf>
    <xf numFmtId="172" fontId="0" fillId="0" borderId="2" xfId="0" applyNumberFormat="1" applyBorder="1" applyAlignment="1" applyProtection="1">
      <alignment horizontal="center" wrapText="1"/>
      <protection locked="0"/>
    </xf>
    <xf numFmtId="172" fontId="0" fillId="0" borderId="2" xfId="0" applyNumberFormat="1" applyBorder="1" applyAlignment="1" applyProtection="1">
      <alignment horizontal="left"/>
      <protection hidden="1" locked="0"/>
    </xf>
    <xf numFmtId="172" fontId="0" fillId="0" borderId="2" xfId="0" applyNumberForma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hidden="1" locked="0"/>
    </xf>
    <xf numFmtId="1" fontId="0" fillId="0" borderId="3" xfId="0" applyNumberFormat="1" applyBorder="1" applyAlignment="1" applyProtection="1">
      <alignment/>
      <protection hidden="1" locked="0"/>
    </xf>
    <xf numFmtId="0" fontId="0" fillId="0" borderId="4" xfId="0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hidden="1" locked="0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left"/>
      <protection hidden="1" locked="0"/>
    </xf>
    <xf numFmtId="1" fontId="0" fillId="0" borderId="2" xfId="0" applyNumberFormat="1" applyBorder="1" applyAlignment="1" applyProtection="1">
      <alignment horizontal="left"/>
      <protection hidden="1" locked="0"/>
    </xf>
    <xf numFmtId="2" fontId="0" fillId="0" borderId="2" xfId="0" applyNumberFormat="1" applyBorder="1" applyAlignment="1" applyProtection="1">
      <alignment horizontal="center"/>
      <protection hidden="1" locked="0"/>
    </xf>
    <xf numFmtId="1" fontId="0" fillId="0" borderId="2" xfId="0" applyNumberFormat="1" applyBorder="1" applyAlignment="1" applyProtection="1">
      <alignment horizontal="center"/>
      <protection hidden="1" locked="0"/>
    </xf>
    <xf numFmtId="172" fontId="0" fillId="0" borderId="3" xfId="0" applyNumberFormat="1" applyBorder="1" applyAlignment="1" applyProtection="1">
      <alignment horizontal="left"/>
      <protection hidden="1" locked="0"/>
    </xf>
    <xf numFmtId="2" fontId="0" fillId="0" borderId="3" xfId="0" applyNumberFormat="1" applyBorder="1" applyAlignment="1" applyProtection="1">
      <alignment/>
      <protection hidden="1" locked="0"/>
    </xf>
    <xf numFmtId="0" fontId="0" fillId="0" borderId="3" xfId="0" applyBorder="1" applyAlignment="1" applyProtection="1">
      <alignment horizontal="center"/>
      <protection hidden="1" locked="0"/>
    </xf>
    <xf numFmtId="172" fontId="0" fillId="0" borderId="5" xfId="0" applyNumberForma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46" fontId="0" fillId="0" borderId="1" xfId="0" applyNumberForma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pop19.libero.it/Documenti\Stagione%202004-2005\Gianfranco\Fiorelli.doc\coppa%20br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la Tempo-Punti"/>
      <sheetName val="Scala Punti-Tempo"/>
      <sheetName val="coppa brema Maschile"/>
      <sheetName val="coppa brema Femmine"/>
      <sheetName val="Foglio4"/>
      <sheetName val="Foglio2"/>
      <sheetName val="Foglio1"/>
      <sheetName val="Foglio3"/>
    </sheetNames>
    <sheetDataSet>
      <sheetData sheetId="2">
        <row r="13">
          <cell r="C13">
            <v>80.94855310115443</v>
          </cell>
          <cell r="F13">
            <v>825.1464212684261</v>
          </cell>
        </row>
        <row r="14">
          <cell r="C14">
            <v>-8.55036027385845</v>
          </cell>
          <cell r="F14">
            <v>-87.17272932315251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view="pageBreakPreview" zoomScale="60" zoomScaleNormal="75" workbookViewId="0" topLeftCell="T15">
      <selection activeCell="AM28" sqref="AM28"/>
    </sheetView>
  </sheetViews>
  <sheetFormatPr defaultColWidth="9.140625" defaultRowHeight="12.75"/>
  <cols>
    <col min="1" max="1" width="22.7109375" style="2" customWidth="1"/>
    <col min="2" max="2" width="9.140625" style="2" customWidth="1"/>
    <col min="3" max="3" width="9.140625" style="7" customWidth="1"/>
    <col min="4" max="4" width="9.140625" style="35" customWidth="1"/>
    <col min="5" max="5" width="9.140625" style="2" customWidth="1"/>
    <col min="6" max="6" width="9.140625" style="7" customWidth="1"/>
    <col min="7" max="7" width="9.140625" style="35" customWidth="1"/>
    <col min="8" max="8" width="9.140625" style="2" customWidth="1"/>
    <col min="9" max="9" width="9.140625" style="7" customWidth="1"/>
    <col min="10" max="10" width="9.140625" style="35" customWidth="1"/>
    <col min="11" max="11" width="9.140625" style="2" customWidth="1"/>
    <col min="12" max="12" width="9.140625" style="7" customWidth="1"/>
    <col min="13" max="13" width="9.140625" style="35" customWidth="1"/>
    <col min="14" max="14" width="9.140625" style="2" customWidth="1"/>
    <col min="15" max="15" width="9.140625" style="7" customWidth="1"/>
    <col min="16" max="16" width="9.140625" style="35" customWidth="1"/>
    <col min="17" max="17" width="9.140625" style="2" customWidth="1"/>
    <col min="18" max="18" width="9.140625" style="7" customWidth="1"/>
    <col min="19" max="19" width="9.140625" style="35" customWidth="1"/>
    <col min="20" max="20" width="9.140625" style="2" customWidth="1"/>
    <col min="21" max="21" width="9.140625" style="9" customWidth="1"/>
    <col min="22" max="22" width="9.140625" style="35" customWidth="1"/>
    <col min="23" max="23" width="9.140625" style="2" customWidth="1"/>
    <col min="24" max="24" width="9.140625" style="9" customWidth="1"/>
    <col min="25" max="25" width="9.140625" style="35" customWidth="1"/>
    <col min="26" max="26" width="9.140625" style="2" customWidth="1"/>
    <col min="27" max="27" width="9.140625" style="9" customWidth="1"/>
    <col min="28" max="28" width="9.140625" style="35" customWidth="1"/>
    <col min="29" max="29" width="9.140625" style="2" customWidth="1"/>
    <col min="30" max="30" width="9.00390625" style="9" customWidth="1"/>
    <col min="31" max="31" width="9.140625" style="35" customWidth="1"/>
    <col min="32" max="32" width="9.140625" style="2" customWidth="1"/>
    <col min="33" max="33" width="9.140625" style="7" customWidth="1"/>
    <col min="34" max="34" width="9.140625" style="35" customWidth="1"/>
    <col min="35" max="35" width="9.140625" style="2" customWidth="1"/>
    <col min="36" max="36" width="9.140625" style="7" customWidth="1"/>
    <col min="37" max="37" width="9.140625" style="35" customWidth="1"/>
    <col min="38" max="38" width="9.140625" style="2" customWidth="1"/>
    <col min="39" max="39" width="9.140625" style="7" customWidth="1"/>
    <col min="40" max="40" width="9.140625" style="35" customWidth="1"/>
    <col min="41" max="41" width="22.7109375" style="9" customWidth="1"/>
    <col min="42" max="42" width="9.140625" style="12" customWidth="1"/>
  </cols>
  <sheetData>
    <row r="1" spans="1:42" ht="12.75" hidden="1">
      <c r="A1" s="21"/>
      <c r="B1" s="21"/>
      <c r="C1" s="37"/>
      <c r="E1" s="29"/>
      <c r="F1" s="37"/>
      <c r="H1" s="29"/>
      <c r="I1" s="37"/>
      <c r="K1" s="29"/>
      <c r="L1" s="37"/>
      <c r="N1" s="29"/>
      <c r="O1" s="37"/>
      <c r="Q1" s="29"/>
      <c r="R1" s="37"/>
      <c r="T1" s="29"/>
      <c r="U1" s="26"/>
      <c r="W1" s="29"/>
      <c r="X1" s="26"/>
      <c r="Z1" s="29"/>
      <c r="AA1" s="26"/>
      <c r="AC1" s="29"/>
      <c r="AD1" s="26"/>
      <c r="AF1" s="29"/>
      <c r="AG1" s="37"/>
      <c r="AI1" s="29"/>
      <c r="AJ1" s="37"/>
      <c r="AL1" s="29"/>
      <c r="AM1" s="37"/>
      <c r="AO1" s="43"/>
      <c r="AP1" s="18"/>
    </row>
    <row r="2" spans="1:42" ht="12.75" hidden="1">
      <c r="A2" s="21"/>
      <c r="B2" s="21"/>
      <c r="C2" s="37"/>
      <c r="E2" s="29"/>
      <c r="F2" s="37"/>
      <c r="H2" s="41"/>
      <c r="I2" s="38"/>
      <c r="J2" s="34"/>
      <c r="K2" s="41"/>
      <c r="L2" s="24"/>
      <c r="M2" s="44"/>
      <c r="N2" s="41"/>
      <c r="O2" s="38"/>
      <c r="P2" s="34"/>
      <c r="Q2" s="29"/>
      <c r="R2" s="37"/>
      <c r="T2" s="29"/>
      <c r="U2" s="26"/>
      <c r="W2" s="42"/>
      <c r="X2" s="39"/>
      <c r="Y2" s="45"/>
      <c r="Z2" s="42"/>
      <c r="AA2" s="39"/>
      <c r="AB2" s="34"/>
      <c r="AC2" s="42"/>
      <c r="AD2" s="40"/>
      <c r="AE2" s="34"/>
      <c r="AF2" s="29"/>
      <c r="AG2" s="37"/>
      <c r="AI2" s="29"/>
      <c r="AJ2" s="37"/>
      <c r="AL2" s="41"/>
      <c r="AM2" s="24"/>
      <c r="AN2" s="44"/>
      <c r="AO2" s="43"/>
      <c r="AP2" s="18"/>
    </row>
    <row r="3" spans="1:42" ht="12.75" hidden="1">
      <c r="A3" s="21"/>
      <c r="B3" s="21"/>
      <c r="C3" s="37"/>
      <c r="E3" s="29"/>
      <c r="F3" s="37"/>
      <c r="H3" s="41"/>
      <c r="I3" s="38"/>
      <c r="J3" s="34"/>
      <c r="K3" s="41"/>
      <c r="L3" s="24"/>
      <c r="M3" s="44"/>
      <c r="N3" s="41"/>
      <c r="O3" s="38"/>
      <c r="P3" s="34"/>
      <c r="Q3" s="29"/>
      <c r="R3" s="37"/>
      <c r="T3" s="29"/>
      <c r="U3" s="26"/>
      <c r="W3" s="42"/>
      <c r="X3" s="39"/>
      <c r="Y3" s="45"/>
      <c r="Z3" s="42"/>
      <c r="AA3" s="39"/>
      <c r="AB3" s="34"/>
      <c r="AC3" s="42"/>
      <c r="AD3" s="40"/>
      <c r="AE3" s="34"/>
      <c r="AF3" s="29"/>
      <c r="AG3" s="37"/>
      <c r="AI3" s="29"/>
      <c r="AJ3" s="37"/>
      <c r="AL3" s="41"/>
      <c r="AM3" s="24"/>
      <c r="AN3" s="44"/>
      <c r="AO3" s="43"/>
      <c r="AP3" s="18"/>
    </row>
    <row r="4" spans="1:42" ht="12.75" hidden="1">
      <c r="A4" s="21"/>
      <c r="B4" s="21"/>
      <c r="C4" s="37"/>
      <c r="E4" s="29"/>
      <c r="F4" s="37"/>
      <c r="H4" s="41"/>
      <c r="I4" s="38"/>
      <c r="J4" s="34"/>
      <c r="K4" s="41"/>
      <c r="L4" s="24"/>
      <c r="M4" s="44"/>
      <c r="N4" s="41"/>
      <c r="O4" s="38"/>
      <c r="P4" s="34"/>
      <c r="Q4" s="29"/>
      <c r="R4" s="37"/>
      <c r="T4" s="29"/>
      <c r="U4" s="26"/>
      <c r="W4" s="42"/>
      <c r="X4" s="39"/>
      <c r="Y4" s="45"/>
      <c r="Z4" s="42"/>
      <c r="AA4" s="39"/>
      <c r="AB4" s="34"/>
      <c r="AC4" s="42"/>
      <c r="AD4" s="40"/>
      <c r="AE4" s="34"/>
      <c r="AF4" s="29"/>
      <c r="AG4" s="37"/>
      <c r="AI4" s="29"/>
      <c r="AJ4" s="37"/>
      <c r="AL4" s="41"/>
      <c r="AM4" s="24"/>
      <c r="AN4" s="44"/>
      <c r="AO4" s="43"/>
      <c r="AP4" s="18"/>
    </row>
    <row r="5" spans="1:42" ht="12.75" hidden="1">
      <c r="A5" s="21"/>
      <c r="B5" s="21"/>
      <c r="C5" s="37"/>
      <c r="E5" s="29"/>
      <c r="F5" s="37"/>
      <c r="H5" s="41"/>
      <c r="I5" s="38"/>
      <c r="J5" s="34"/>
      <c r="K5" s="41"/>
      <c r="L5" s="24"/>
      <c r="M5" s="44"/>
      <c r="N5" s="41"/>
      <c r="O5" s="38"/>
      <c r="P5" s="34"/>
      <c r="Q5" s="29"/>
      <c r="R5" s="37"/>
      <c r="T5" s="29"/>
      <c r="U5" s="26"/>
      <c r="W5" s="42"/>
      <c r="X5" s="39"/>
      <c r="Y5" s="45"/>
      <c r="Z5" s="42"/>
      <c r="AA5" s="39"/>
      <c r="AB5" s="34"/>
      <c r="AC5" s="42"/>
      <c r="AD5" s="40"/>
      <c r="AE5" s="34"/>
      <c r="AF5" s="29"/>
      <c r="AG5" s="37"/>
      <c r="AI5" s="29"/>
      <c r="AJ5" s="37"/>
      <c r="AL5" s="41"/>
      <c r="AM5" s="24"/>
      <c r="AN5" s="44"/>
      <c r="AO5" s="43"/>
      <c r="AP5" s="18"/>
    </row>
    <row r="6" spans="1:42" ht="12.75" hidden="1">
      <c r="A6" s="21"/>
      <c r="B6" s="21"/>
      <c r="C6" s="37"/>
      <c r="E6" s="29"/>
      <c r="F6" s="37"/>
      <c r="H6" s="41"/>
      <c r="I6" s="38"/>
      <c r="J6" s="34"/>
      <c r="K6" s="41"/>
      <c r="L6" s="24"/>
      <c r="M6" s="44"/>
      <c r="N6" s="41"/>
      <c r="O6" s="38"/>
      <c r="P6" s="34"/>
      <c r="Q6" s="29"/>
      <c r="R6" s="37"/>
      <c r="T6" s="29"/>
      <c r="U6" s="26"/>
      <c r="W6" s="42"/>
      <c r="X6" s="39"/>
      <c r="Y6" s="45"/>
      <c r="Z6" s="42"/>
      <c r="AA6" s="39"/>
      <c r="AB6" s="34"/>
      <c r="AC6" s="42"/>
      <c r="AD6" s="40"/>
      <c r="AE6" s="34"/>
      <c r="AF6" s="29"/>
      <c r="AG6" s="37"/>
      <c r="AI6" s="29"/>
      <c r="AJ6" s="37"/>
      <c r="AL6" s="41"/>
      <c r="AM6" s="24"/>
      <c r="AN6" s="44"/>
      <c r="AO6" s="43"/>
      <c r="AP6" s="18"/>
    </row>
    <row r="7" spans="1:42" ht="12.75" hidden="1">
      <c r="A7" s="21"/>
      <c r="B7" s="21"/>
      <c r="C7" s="37"/>
      <c r="E7" s="29"/>
      <c r="F7" s="37"/>
      <c r="H7" s="41"/>
      <c r="I7" s="38"/>
      <c r="J7" s="34"/>
      <c r="K7" s="41"/>
      <c r="L7" s="24"/>
      <c r="M7" s="44"/>
      <c r="N7" s="41"/>
      <c r="O7" s="38"/>
      <c r="P7" s="34"/>
      <c r="Q7" s="29"/>
      <c r="R7" s="37"/>
      <c r="T7" s="29"/>
      <c r="U7" s="26"/>
      <c r="W7" s="42"/>
      <c r="X7" s="39"/>
      <c r="Y7" s="45"/>
      <c r="Z7" s="42"/>
      <c r="AA7" s="39"/>
      <c r="AB7" s="34"/>
      <c r="AC7" s="42"/>
      <c r="AD7" s="40"/>
      <c r="AE7" s="34"/>
      <c r="AF7" s="29"/>
      <c r="AG7" s="37"/>
      <c r="AI7" s="29"/>
      <c r="AJ7" s="37"/>
      <c r="AL7" s="41"/>
      <c r="AM7" s="24"/>
      <c r="AN7" s="44"/>
      <c r="AO7" s="43"/>
      <c r="AP7" s="18"/>
    </row>
    <row r="8" spans="1:42" ht="12.75" hidden="1">
      <c r="A8" s="22" t="s">
        <v>7</v>
      </c>
      <c r="B8" s="21"/>
      <c r="C8" s="37"/>
      <c r="E8" s="29"/>
      <c r="F8" s="37"/>
      <c r="H8" s="41"/>
      <c r="I8" s="38"/>
      <c r="J8" s="34"/>
      <c r="K8" s="41"/>
      <c r="L8" s="24"/>
      <c r="M8" s="44"/>
      <c r="N8" s="41"/>
      <c r="O8" s="38"/>
      <c r="P8" s="34"/>
      <c r="Q8" s="29"/>
      <c r="R8" s="37"/>
      <c r="T8" s="29"/>
      <c r="U8" s="26"/>
      <c r="W8" s="42"/>
      <c r="X8" s="39"/>
      <c r="Y8" s="45"/>
      <c r="Z8" s="42" t="s">
        <v>8</v>
      </c>
      <c r="AA8" s="39"/>
      <c r="AB8" s="34"/>
      <c r="AC8" s="42"/>
      <c r="AD8" s="40"/>
      <c r="AE8" s="34"/>
      <c r="AF8" s="29"/>
      <c r="AG8" s="37"/>
      <c r="AI8" s="29"/>
      <c r="AJ8" s="37"/>
      <c r="AL8" s="41"/>
      <c r="AM8" s="24"/>
      <c r="AN8" s="44"/>
      <c r="AO8" s="43"/>
      <c r="AP8" s="18"/>
    </row>
    <row r="9" spans="1:42" ht="12.75" hidden="1">
      <c r="A9" s="21">
        <f>EXP((Z9*60+AB9-'[1]coppa brema Maschile'!C13)/'[1]coppa brema Maschile'!C14)</f>
        <v>1099.9768956990129</v>
      </c>
      <c r="B9" s="21"/>
      <c r="C9" s="37"/>
      <c r="E9" s="29"/>
      <c r="F9" s="37"/>
      <c r="H9" s="29">
        <f>EXP((I9*60+N9-'[1]coppa brema Maschile'!F13)/'[1]coppa brema Maschile'!F14)</f>
        <v>12908.59408887773</v>
      </c>
      <c r="I9" s="38"/>
      <c r="J9" s="34"/>
      <c r="K9" s="41"/>
      <c r="L9" s="24"/>
      <c r="M9" s="44"/>
      <c r="N9" s="41"/>
      <c r="O9" s="38"/>
      <c r="P9" s="34"/>
      <c r="Q9" s="29"/>
      <c r="R9" s="37"/>
      <c r="T9" s="29"/>
      <c r="U9" s="26"/>
      <c r="W9" s="42"/>
      <c r="X9" s="39"/>
      <c r="Y9" s="45"/>
      <c r="Z9" s="42"/>
      <c r="AA9" s="39"/>
      <c r="AB9" s="34">
        <v>21.07</v>
      </c>
      <c r="AC9" s="42">
        <f>EXP((21.07-80.95)/(-8.55))</f>
        <v>1100.4877525632714</v>
      </c>
      <c r="AD9" s="40"/>
      <c r="AE9" s="34"/>
      <c r="AF9" s="29"/>
      <c r="AG9" s="37"/>
      <c r="AI9" s="29"/>
      <c r="AJ9" s="37"/>
      <c r="AL9" s="41"/>
      <c r="AM9" s="24"/>
      <c r="AN9" s="44"/>
      <c r="AO9" s="43"/>
      <c r="AP9" s="18"/>
    </row>
    <row r="10" spans="1:42" ht="12.75" hidden="1">
      <c r="A10" s="21"/>
      <c r="B10" s="21"/>
      <c r="C10" s="37"/>
      <c r="E10" s="29"/>
      <c r="F10" s="37"/>
      <c r="H10" s="29"/>
      <c r="I10" s="37"/>
      <c r="K10" s="29"/>
      <c r="L10" s="37"/>
      <c r="N10" s="29"/>
      <c r="O10" s="37"/>
      <c r="Q10" s="29"/>
      <c r="R10" s="37"/>
      <c r="T10" s="29"/>
      <c r="U10" s="26"/>
      <c r="W10" s="29"/>
      <c r="X10" s="26"/>
      <c r="Z10" s="29"/>
      <c r="AA10" s="26"/>
      <c r="AC10" s="29"/>
      <c r="AD10" s="26"/>
      <c r="AF10" s="29"/>
      <c r="AG10" s="37"/>
      <c r="AI10" s="29"/>
      <c r="AJ10" s="37"/>
      <c r="AL10" s="29"/>
      <c r="AM10" s="37"/>
      <c r="AO10" s="43"/>
      <c r="AP10" s="18"/>
    </row>
    <row r="11" spans="1:42" ht="12.75" hidden="1">
      <c r="A11" s="21"/>
      <c r="B11" s="21"/>
      <c r="C11" s="37"/>
      <c r="E11" s="29"/>
      <c r="F11" s="37"/>
      <c r="H11" s="29"/>
      <c r="I11" s="37"/>
      <c r="K11" s="29"/>
      <c r="L11" s="37"/>
      <c r="N11" s="29"/>
      <c r="O11" s="37"/>
      <c r="Q11" s="29"/>
      <c r="R11" s="37"/>
      <c r="T11" s="29"/>
      <c r="U11" s="26"/>
      <c r="W11" s="29"/>
      <c r="X11" s="26"/>
      <c r="Z11" s="29"/>
      <c r="AA11" s="26"/>
      <c r="AC11" s="29"/>
      <c r="AD11" s="26"/>
      <c r="AF11" s="29"/>
      <c r="AG11" s="37"/>
      <c r="AI11" s="29"/>
      <c r="AJ11" s="37"/>
      <c r="AL11" s="29"/>
      <c r="AM11" s="37"/>
      <c r="AO11" s="43"/>
      <c r="AP11" s="18"/>
    </row>
    <row r="12" spans="1:42" ht="12.75" hidden="1">
      <c r="A12" s="21"/>
      <c r="B12" s="21"/>
      <c r="C12" s="37"/>
      <c r="E12" s="29"/>
      <c r="F12" s="37"/>
      <c r="H12" s="29"/>
      <c r="I12" s="37"/>
      <c r="K12" s="29"/>
      <c r="L12" s="37"/>
      <c r="N12" s="29"/>
      <c r="O12" s="37"/>
      <c r="Q12" s="29"/>
      <c r="R12" s="37"/>
      <c r="T12" s="29"/>
      <c r="U12" s="26"/>
      <c r="W12" s="29"/>
      <c r="X12" s="26"/>
      <c r="Z12" s="29"/>
      <c r="AA12" s="26"/>
      <c r="AC12" s="29"/>
      <c r="AD12" s="26"/>
      <c r="AF12" s="29"/>
      <c r="AG12" s="37"/>
      <c r="AI12" s="29"/>
      <c r="AJ12" s="37"/>
      <c r="AL12" s="29"/>
      <c r="AM12" s="37"/>
      <c r="AO12" s="43"/>
      <c r="AP12" s="18"/>
    </row>
    <row r="13" spans="1:42" ht="12.75" hidden="1">
      <c r="A13" s="21"/>
      <c r="B13" s="21">
        <v>194.24010017920827</v>
      </c>
      <c r="C13" s="37"/>
      <c r="E13" s="29">
        <v>221.6266320201886</v>
      </c>
      <c r="F13" s="37"/>
      <c r="H13" s="29">
        <v>178.20934438860394</v>
      </c>
      <c r="I13" s="37"/>
      <c r="K13" s="29">
        <v>195.97123694465358</v>
      </c>
      <c r="L13" s="37"/>
      <c r="N13" s="29">
        <v>825.1464212684261</v>
      </c>
      <c r="O13" s="37"/>
      <c r="Q13" s="29">
        <v>323.7942124046177</v>
      </c>
      <c r="R13" s="37"/>
      <c r="T13" s="29">
        <v>88.47812345850832</v>
      </c>
      <c r="U13" s="26"/>
      <c r="W13" s="29">
        <v>101.34405335495508</v>
      </c>
      <c r="X13" s="26"/>
      <c r="Z13" s="29">
        <v>80.94855310115443</v>
      </c>
      <c r="AA13" s="26"/>
      <c r="AC13" s="29">
        <v>91.57895406319341</v>
      </c>
      <c r="AD13" s="26"/>
      <c r="AF13" s="29">
        <v>436.76656352443445</v>
      </c>
      <c r="AG13" s="37"/>
      <c r="AI13" s="29">
        <v>362.54830547232376</v>
      </c>
      <c r="AJ13" s="37"/>
      <c r="AL13" s="29">
        <v>3279.158851886318</v>
      </c>
      <c r="AM13" s="37"/>
      <c r="AO13" s="43"/>
      <c r="AP13" s="18"/>
    </row>
    <row r="14" spans="1:42" ht="12.75" hidden="1">
      <c r="A14" s="21"/>
      <c r="B14" s="21">
        <v>-20.513500778929135</v>
      </c>
      <c r="C14" s="37"/>
      <c r="E14" s="29">
        <v>-23.406079437848145</v>
      </c>
      <c r="F14" s="37"/>
      <c r="H14" s="29">
        <v>-18.82585954784371</v>
      </c>
      <c r="I14" s="37"/>
      <c r="K14" s="29">
        <v>-20.711716845927324</v>
      </c>
      <c r="L14" s="37"/>
      <c r="N14" s="29">
        <v>-87.17272932315251</v>
      </c>
      <c r="O14" s="37"/>
      <c r="Q14" s="29">
        <v>-34.2014410954338</v>
      </c>
      <c r="R14" s="37"/>
      <c r="T14" s="29">
        <v>-9.344789073651066</v>
      </c>
      <c r="U14" s="26"/>
      <c r="W14" s="29">
        <v>-10.696864925943572</v>
      </c>
      <c r="X14" s="26"/>
      <c r="Z14" s="29">
        <v>-8.55036027385845</v>
      </c>
      <c r="AA14" s="26"/>
      <c r="AC14" s="29">
        <v>-9.672316575346663</v>
      </c>
      <c r="AD14" s="26"/>
      <c r="AF14" s="29">
        <v>-46.1268553846286</v>
      </c>
      <c r="AG14" s="37"/>
      <c r="AI14" s="29">
        <v>-38.29474825471608</v>
      </c>
      <c r="AJ14" s="37"/>
      <c r="AL14" s="29">
        <v>-346.3217769599127</v>
      </c>
      <c r="AM14" s="37"/>
      <c r="AO14" s="43"/>
      <c r="AP14" s="18"/>
    </row>
    <row r="15" spans="1:42" s="6" customFormat="1" ht="12.75">
      <c r="A15" s="16" t="s">
        <v>19</v>
      </c>
      <c r="B15" s="54" t="s">
        <v>11</v>
      </c>
      <c r="C15" s="52"/>
      <c r="D15" s="34"/>
      <c r="E15" s="51" t="s">
        <v>9</v>
      </c>
      <c r="F15" s="52"/>
      <c r="G15" s="34"/>
      <c r="H15" s="51" t="s">
        <v>1</v>
      </c>
      <c r="I15" s="52"/>
      <c r="J15" s="34"/>
      <c r="K15" s="51" t="s">
        <v>5</v>
      </c>
      <c r="L15" s="52"/>
      <c r="M15" s="34"/>
      <c r="N15" s="51" t="s">
        <v>2</v>
      </c>
      <c r="O15" s="52"/>
      <c r="P15" s="34"/>
      <c r="Q15" s="51" t="s">
        <v>16</v>
      </c>
      <c r="R15" s="52"/>
      <c r="S15" s="35"/>
      <c r="T15" s="51" t="s">
        <v>10</v>
      </c>
      <c r="U15" s="52"/>
      <c r="V15" s="34"/>
      <c r="W15" s="51" t="s">
        <v>6</v>
      </c>
      <c r="X15" s="52"/>
      <c r="Y15" s="34"/>
      <c r="Z15" s="51" t="s">
        <v>0</v>
      </c>
      <c r="AA15" s="52"/>
      <c r="AB15" s="34"/>
      <c r="AC15" s="51" t="s">
        <v>4</v>
      </c>
      <c r="AD15" s="52"/>
      <c r="AE15" s="34"/>
      <c r="AF15" s="51" t="s">
        <v>12</v>
      </c>
      <c r="AG15" s="52"/>
      <c r="AH15" s="34"/>
      <c r="AI15" s="51" t="s">
        <v>15</v>
      </c>
      <c r="AJ15" s="52"/>
      <c r="AK15" s="35"/>
      <c r="AL15" s="51" t="s">
        <v>3</v>
      </c>
      <c r="AM15" s="52"/>
      <c r="AN15" s="34"/>
      <c r="AO15" s="27"/>
      <c r="AP15" s="18"/>
    </row>
    <row r="16" spans="1:42" s="6" customFormat="1" ht="12.75">
      <c r="A16" s="16"/>
      <c r="B16" s="53" t="s">
        <v>8</v>
      </c>
      <c r="C16" s="50"/>
      <c r="D16" s="34"/>
      <c r="E16" s="49" t="s">
        <v>8</v>
      </c>
      <c r="F16" s="50"/>
      <c r="G16" s="34"/>
      <c r="H16" s="49" t="s">
        <v>8</v>
      </c>
      <c r="I16" s="50"/>
      <c r="J16" s="34"/>
      <c r="K16" s="49" t="s">
        <v>8</v>
      </c>
      <c r="L16" s="50"/>
      <c r="M16" s="34"/>
      <c r="N16" s="49" t="s">
        <v>8</v>
      </c>
      <c r="O16" s="50"/>
      <c r="P16" s="34"/>
      <c r="Q16" s="49" t="s">
        <v>8</v>
      </c>
      <c r="R16" s="50"/>
      <c r="S16" s="35"/>
      <c r="T16" s="49" t="s">
        <v>8</v>
      </c>
      <c r="U16" s="50"/>
      <c r="V16" s="34"/>
      <c r="W16" s="49" t="s">
        <v>8</v>
      </c>
      <c r="X16" s="50"/>
      <c r="Y16" s="34"/>
      <c r="Z16" s="49" t="s">
        <v>8</v>
      </c>
      <c r="AA16" s="50"/>
      <c r="AB16" s="34"/>
      <c r="AC16" s="49" t="s">
        <v>8</v>
      </c>
      <c r="AD16" s="50"/>
      <c r="AE16" s="34"/>
      <c r="AF16" s="49" t="s">
        <v>8</v>
      </c>
      <c r="AG16" s="50"/>
      <c r="AH16" s="34"/>
      <c r="AI16" s="49" t="s">
        <v>8</v>
      </c>
      <c r="AJ16" s="50"/>
      <c r="AK16" s="35"/>
      <c r="AL16" s="49" t="s">
        <v>8</v>
      </c>
      <c r="AM16" s="50"/>
      <c r="AN16" s="34"/>
      <c r="AO16" s="27"/>
      <c r="AP16" s="18"/>
    </row>
    <row r="17" spans="1:42" s="6" customFormat="1" ht="25.5">
      <c r="A17" s="16" t="s">
        <v>13</v>
      </c>
      <c r="B17" s="19" t="s">
        <v>17</v>
      </c>
      <c r="C17" s="23" t="s">
        <v>18</v>
      </c>
      <c r="D17" s="34" t="s">
        <v>7</v>
      </c>
      <c r="E17" s="28" t="s">
        <v>17</v>
      </c>
      <c r="F17" s="23" t="s">
        <v>18</v>
      </c>
      <c r="G17" s="34" t="s">
        <v>7</v>
      </c>
      <c r="H17" s="28" t="s">
        <v>17</v>
      </c>
      <c r="I17" s="23" t="s">
        <v>18</v>
      </c>
      <c r="J17" s="34" t="s">
        <v>7</v>
      </c>
      <c r="K17" s="28" t="s">
        <v>17</v>
      </c>
      <c r="L17" s="23" t="s">
        <v>18</v>
      </c>
      <c r="M17" s="34" t="s">
        <v>7</v>
      </c>
      <c r="N17" s="28" t="s">
        <v>17</v>
      </c>
      <c r="O17" s="23" t="s">
        <v>18</v>
      </c>
      <c r="P17" s="34" t="s">
        <v>7</v>
      </c>
      <c r="Q17" s="28" t="s">
        <v>17</v>
      </c>
      <c r="R17" s="23" t="s">
        <v>18</v>
      </c>
      <c r="S17" s="34" t="s">
        <v>7</v>
      </c>
      <c r="T17" s="28" t="s">
        <v>17</v>
      </c>
      <c r="U17" s="23" t="s">
        <v>18</v>
      </c>
      <c r="V17" s="34" t="s">
        <v>7</v>
      </c>
      <c r="W17" s="28" t="s">
        <v>17</v>
      </c>
      <c r="X17" s="23" t="s">
        <v>18</v>
      </c>
      <c r="Y17" s="34" t="s">
        <v>7</v>
      </c>
      <c r="Z17" s="28" t="s">
        <v>17</v>
      </c>
      <c r="AA17" s="23" t="s">
        <v>18</v>
      </c>
      <c r="AB17" s="34" t="s">
        <v>7</v>
      </c>
      <c r="AC17" s="28" t="s">
        <v>17</v>
      </c>
      <c r="AD17" s="23" t="s">
        <v>18</v>
      </c>
      <c r="AE17" s="34" t="s">
        <v>7</v>
      </c>
      <c r="AF17" s="28" t="s">
        <v>17</v>
      </c>
      <c r="AG17" s="23" t="s">
        <v>18</v>
      </c>
      <c r="AH17" s="34" t="s">
        <v>7</v>
      </c>
      <c r="AI17" s="28" t="s">
        <v>17</v>
      </c>
      <c r="AJ17" s="23" t="s">
        <v>18</v>
      </c>
      <c r="AK17" s="34" t="s">
        <v>7</v>
      </c>
      <c r="AL17" s="28" t="s">
        <v>17</v>
      </c>
      <c r="AM17" s="23" t="s">
        <v>18</v>
      </c>
      <c r="AN17" s="34" t="s">
        <v>7</v>
      </c>
      <c r="AO17" s="28" t="s">
        <v>13</v>
      </c>
      <c r="AP17" s="20" t="s">
        <v>20</v>
      </c>
    </row>
    <row r="18" spans="1:42" ht="12.75">
      <c r="A18" s="47" t="s">
        <v>32</v>
      </c>
      <c r="B18" s="21"/>
      <c r="C18" s="24">
        <v>59</v>
      </c>
      <c r="D18" s="34">
        <f>IF(B18*60+C18=0,"0 ",IF(EXP((B18*60+C18-$B$13)/$B$14)&lt;299.8,"0 ",EXP((B18*60+C18-$B$13)/$B$14)))</f>
        <v>729.7749865345346</v>
      </c>
      <c r="E18" s="29">
        <v>1</v>
      </c>
      <c r="F18" s="24">
        <v>6.4</v>
      </c>
      <c r="G18" s="34">
        <f>IF(E18*60+F18=0,"0 ",IF(EXP((E18*60+F18-$E$13)/$E$14)&lt;299.8,"0 ",EXP((E18*60+F18-$E$13)/$E$14)))</f>
        <v>758.9180143692795</v>
      </c>
      <c r="H18" s="30"/>
      <c r="I18" s="24">
        <v>55.3</v>
      </c>
      <c r="J18" s="34">
        <f>IF(H18*60+I18=0,"0 ",IF(EXP((H18*60+I18-$H$13)/$H$14)&lt;299.8,"0 ",EXP((H18*60+I18-$H$13)/$H$14)))</f>
        <v>684.5425031507139</v>
      </c>
      <c r="K18" s="29">
        <v>1</v>
      </c>
      <c r="L18" s="24">
        <v>5.4</v>
      </c>
      <c r="M18" s="34">
        <f>IF(K18*60+L18=0,"0 ",IF(EXP((K18*60+L18-$K$13)/$K$14)&lt;299.8,"0 ",EXP((K18*60+L18-$K$13)/$K$14)))</f>
        <v>546.8753180377374</v>
      </c>
      <c r="N18" s="29">
        <v>4</v>
      </c>
      <c r="O18" s="24">
        <v>31.8</v>
      </c>
      <c r="P18" s="34">
        <f>IF(N18*60+O18=0,"0 ",IF(EXP((N18*60+O18-$N$13)/$N$14)&lt;299.8,"0 ",EXP((N18*60+O18-$N$13)/$N$14)))</f>
        <v>571.1780611649096</v>
      </c>
      <c r="Q18" s="29">
        <v>1</v>
      </c>
      <c r="R18" s="24">
        <v>41.2</v>
      </c>
      <c r="S18" s="34">
        <f>IF(Q18*60+R18=0,"0 ",IF(EXP((Q18*60+R18-$Q$13)/$Q$14)&lt;299.8,"0 ",EXP((Q18*60+R18-$Q$13)/$Q$14)))</f>
        <v>670.7043699185067</v>
      </c>
      <c r="T18" s="29"/>
      <c r="U18" s="25">
        <v>26.5</v>
      </c>
      <c r="V18" s="34">
        <f>IF(T18*60+U18=0,"0 ",IF(EXP((T18*60+U18-$T$13)/$T$14)&lt;299.8,"0 ",EXP((T18*60+U18-$T$13)/$T$14)))</f>
        <v>759.2815434075377</v>
      </c>
      <c r="W18" s="29"/>
      <c r="X18" s="25">
        <v>30.5</v>
      </c>
      <c r="Y18" s="34">
        <f>IF(W18*60+X18=0,"0 ",IF(EXP((W18*60+X18-$W$13)/$W$14)&lt;299.8,"0 ",EXP((W18*60+X18-$W$13)/$W$14)))</f>
        <v>752.108092525948</v>
      </c>
      <c r="Z18" s="30"/>
      <c r="AA18" s="25">
        <v>24.5</v>
      </c>
      <c r="AB18" s="34">
        <f>IF(Z18*60+AA18=0,"0 ",IF(EXP((Z18*60+AA18-$Z$13)/$Z$14)&lt;299.8,"0 ",EXP((Z18*60+AA18-$Z$13)/$Z$14)))</f>
        <v>736.4871346345914</v>
      </c>
      <c r="AC18" s="29"/>
      <c r="AD18" s="25">
        <v>30.9</v>
      </c>
      <c r="AE18" s="34">
        <f>IF(AC18*60+AD18=0,"0 ",IF(EXP((AC18*60+AD18-$AC$13)/$AC$14)&lt;299.8,"0 ",EXP((AC18*60+AD18-$AC$13)/$AC$14)))</f>
        <v>530.3125263980077</v>
      </c>
      <c r="AF18" s="29">
        <v>2</v>
      </c>
      <c r="AG18" s="24">
        <v>25.6</v>
      </c>
      <c r="AH18" s="34">
        <f>IF(AF18*60+AG18=0,"0 ",IF(EXP((AF18*60+AG18-$AF$13)/$AF$14)&lt;299.8,"0 ",EXP((AF18*60+AG18-$AF$13)/$AF$14)))</f>
        <v>551.3116788553733</v>
      </c>
      <c r="AI18" s="29">
        <v>1</v>
      </c>
      <c r="AJ18" s="24">
        <v>52.1</v>
      </c>
      <c r="AK18" s="34">
        <f>IF(AI18*60+AJ18=0,"0 ",IF(EXP((AI18*60+AJ18-$AI$13)/$AI$14)&lt;299.8,"0 ",EXP((AI18*60+AJ18-$AI$13)/$AI$14)))</f>
        <v>692.2983628404827</v>
      </c>
      <c r="AL18" s="29">
        <v>17</v>
      </c>
      <c r="AM18" s="24">
        <v>47</v>
      </c>
      <c r="AN18" s="34">
        <f>IF(AL18*60+AM18=0,"0 ",IF(EXP((AL18*60+AM18-$AL$13)/$AL$14)&lt;299.8,"0 ",EXP((AL18*60+AM18-$AL$13)/$AL$14)))</f>
        <v>594.4177160565396</v>
      </c>
      <c r="AO18" s="47" t="s">
        <v>32</v>
      </c>
      <c r="AP18" s="17">
        <f>SUM(P18+Y18+D18+AB18+G18+AH18+M18+V18+AK18+AE18+J18+S18+AN18)</f>
        <v>8578.210307894162</v>
      </c>
    </row>
    <row r="19" spans="1:42" ht="12.75">
      <c r="A19" s="47" t="s">
        <v>22</v>
      </c>
      <c r="B19" s="21"/>
      <c r="C19" s="24">
        <v>53.1</v>
      </c>
      <c r="D19" s="34">
        <f aca="true" t="shared" si="0" ref="D19:D49">IF(B19*60+C19=0,"0 ",IF(EXP((B19*60+C19-$B$13)/$B$14)&lt;299.8,"0 ",EXP((B19*60+C19-$B$13)/$B$14)))</f>
        <v>972.9685031704782</v>
      </c>
      <c r="E19" s="29">
        <v>1</v>
      </c>
      <c r="F19" s="24">
        <v>1.3</v>
      </c>
      <c r="G19" s="34">
        <f aca="true" t="shared" si="1" ref="G19:G49">IF(E19*60+F19=0,"0 ",IF(EXP((E19*60+F19-$E$13)/$E$14)&lt;299.8,"0 ",EXP((E19*60+F19-$E$13)/$E$14)))</f>
        <v>943.6788076206327</v>
      </c>
      <c r="H19" s="30"/>
      <c r="I19" s="24">
        <v>50.9</v>
      </c>
      <c r="J19" s="34">
        <f aca="true" t="shared" si="2" ref="J19:J49">IF(H19*60+I19=0,"0 ",IF(EXP((H19*60+I19-$H$13)/$H$14)&lt;299.8,"0 ",EXP((H19*60+I19-$H$13)/$H$14)))</f>
        <v>864.7771161548147</v>
      </c>
      <c r="K19" s="29">
        <v>1</v>
      </c>
      <c r="L19" s="24">
        <v>0.8</v>
      </c>
      <c r="M19" s="34">
        <f aca="true" t="shared" si="3" ref="M19:M49">IF(K19*60+L19=0,"0 ",IF(EXP((K19*60+L19-$K$13)/$K$14)&lt;299.8,"0 ",EXP((K19*60+L19-$K$13)/$K$14)))</f>
        <v>682.8787699027749</v>
      </c>
      <c r="N19" s="29">
        <v>3</v>
      </c>
      <c r="O19" s="24">
        <v>56.3</v>
      </c>
      <c r="P19" s="34">
        <f aca="true" t="shared" si="4" ref="P19:P49">IF(N19*60+O19=0,"0 ",IF(EXP((N19*60+O19-$N$13)/$N$14)&lt;299.8,"0 ",EXP((N19*60+O19-$N$13)/$N$14)))</f>
        <v>858.286922396383</v>
      </c>
      <c r="Q19" s="29">
        <v>1</v>
      </c>
      <c r="R19" s="24">
        <v>35.7</v>
      </c>
      <c r="S19" s="34">
        <f aca="true" t="shared" si="5" ref="S19:S49">IF(Q19*60+R19=0,"0 ",IF(EXP((Q19*60+R19-$Q$13)/$Q$14)&lt;299.8,"0 ",EXP((Q19*60+R19-$Q$13)/$Q$14)))</f>
        <v>787.7181874979198</v>
      </c>
      <c r="T19" s="29"/>
      <c r="U19" s="25">
        <v>27.8</v>
      </c>
      <c r="V19" s="34">
        <f aca="true" t="shared" si="6" ref="V19:V49">IF(T19*60+U19=0,"0 ",IF(EXP((T19*60+U19-$T$13)/$T$14)&lt;299.8,"0 ",EXP((T19*60+U19-$T$13)/$T$14)))</f>
        <v>660.6721223749399</v>
      </c>
      <c r="W19" s="29"/>
      <c r="X19" s="25">
        <v>28.6</v>
      </c>
      <c r="Y19" s="34">
        <f aca="true" t="shared" si="7" ref="Y19:Y49">IF(W19*60+X19=0,"0 ",IF(EXP((W19*60+X19-$W$13)/$W$14)&lt;299.8,"0 ",EXP((W19*60+X19-$W$13)/$W$14)))</f>
        <v>898.2982948120709</v>
      </c>
      <c r="Z19" s="30"/>
      <c r="AA19" s="25">
        <v>25.1</v>
      </c>
      <c r="AB19" s="34">
        <f aca="true" t="shared" si="8" ref="AB19:AB49">IF(Z19*60+AA19=0,"0 ",IF(EXP((Z19*60+AA19-$Z$13)/$Z$14)&lt;299.8,"0 ",EXP((Z19*60+AA19-$Z$13)/$Z$14)))</f>
        <v>686.5776204725751</v>
      </c>
      <c r="AC19" s="29"/>
      <c r="AD19" s="25">
        <v>28.8</v>
      </c>
      <c r="AE19" s="34">
        <f aca="true" t="shared" si="9" ref="AE19:AE49">IF(AC19*60+AD19=0,"0 ",IF(EXP((AC19*60+AD19-$AC$13)/$AC$14)&lt;299.8,"0 ",EXP((AC19*60+AD19-$AC$13)/$AC$14)))</f>
        <v>658.90606782301</v>
      </c>
      <c r="AF19" s="29">
        <v>2</v>
      </c>
      <c r="AG19" s="24">
        <v>6.1</v>
      </c>
      <c r="AH19" s="34">
        <f aca="true" t="shared" si="10" ref="AH19:AH49">IF(AF19*60+AG19=0,"0 ",IF(EXP((AF19*60+AG19-$AF$13)/$AF$14)&lt;299.8,"0 ",EXP((AF19*60+AG19-$AF$13)/$AF$14)))</f>
        <v>841.383475908671</v>
      </c>
      <c r="AI19" s="29">
        <v>1</v>
      </c>
      <c r="AJ19" s="24">
        <v>46.6</v>
      </c>
      <c r="AK19" s="34">
        <f aca="true" t="shared" si="11" ref="AK19:AK49">IF(AI19*60+AJ19=0,"0 ",IF(EXP((AI19*60+AJ19-$AI$13)/$AI$14)&lt;299.8,"0 ",EXP((AI19*60+AJ19-$AI$13)/$AI$14)))</f>
        <v>799.2228753819818</v>
      </c>
      <c r="AL19" s="29">
        <v>15</v>
      </c>
      <c r="AM19" s="24">
        <v>37.5</v>
      </c>
      <c r="AN19" s="34">
        <f aca="true" t="shared" si="12" ref="AN19:AN49">IF(AL19*60+AM19=0,"0 ",IF(EXP((AL19*60+AM19-$AL$13)/$AL$14)&lt;299.8,"0 ",EXP((AL19*60+AM19-$AL$13)/$AL$14)))</f>
        <v>863.9475001189816</v>
      </c>
      <c r="AO19" s="47" t="s">
        <v>22</v>
      </c>
      <c r="AP19" s="17">
        <f aca="true" t="shared" si="13" ref="AP19:AP49">SUM(P19+Y19+D19+AB19+G19+AH19+M19+V19+AK19+AE19+J19+S19+AN19)</f>
        <v>10519.316263635235</v>
      </c>
    </row>
    <row r="20" spans="1:42" ht="12.75">
      <c r="A20" s="47" t="s">
        <v>23</v>
      </c>
      <c r="B20" s="21"/>
      <c r="C20" s="24">
        <v>55.7</v>
      </c>
      <c r="D20" s="34">
        <f t="shared" si="0"/>
        <v>857.1439842284473</v>
      </c>
      <c r="E20" s="29">
        <v>1</v>
      </c>
      <c r="F20" s="24">
        <v>2.9</v>
      </c>
      <c r="G20" s="34">
        <f t="shared" si="1"/>
        <v>881.3259665079736</v>
      </c>
      <c r="H20" s="30"/>
      <c r="I20" s="24">
        <v>52.2</v>
      </c>
      <c r="J20" s="34">
        <f t="shared" si="2"/>
        <v>807.0760103563654</v>
      </c>
      <c r="K20" s="29"/>
      <c r="L20" s="24">
        <v>56.4</v>
      </c>
      <c r="M20" s="34">
        <f t="shared" si="3"/>
        <v>844.5107672852339</v>
      </c>
      <c r="N20" s="29">
        <v>4</v>
      </c>
      <c r="O20" s="24">
        <v>11.2</v>
      </c>
      <c r="P20" s="34">
        <f t="shared" si="4"/>
        <v>723.4369798696022</v>
      </c>
      <c r="Q20" s="29">
        <v>1</v>
      </c>
      <c r="R20" s="24">
        <v>37.3</v>
      </c>
      <c r="S20" s="34">
        <f t="shared" si="5"/>
        <v>751.7161114730859</v>
      </c>
      <c r="T20" s="29"/>
      <c r="U20" s="25">
        <v>25.4</v>
      </c>
      <c r="V20" s="34">
        <f t="shared" si="6"/>
        <v>854.1316260641864</v>
      </c>
      <c r="W20" s="29"/>
      <c r="X20" s="25">
        <v>28.9</v>
      </c>
      <c r="Y20" s="34">
        <f t="shared" si="7"/>
        <v>873.4549809264117</v>
      </c>
      <c r="Z20" s="30"/>
      <c r="AA20" s="25">
        <v>23.5</v>
      </c>
      <c r="AB20" s="34">
        <f t="shared" si="8"/>
        <v>827.8615280108916</v>
      </c>
      <c r="AC20" s="29"/>
      <c r="AD20" s="25">
        <v>27.2</v>
      </c>
      <c r="AE20" s="34">
        <f t="shared" si="9"/>
        <v>777.4361701204638</v>
      </c>
      <c r="AF20" s="29">
        <v>2</v>
      </c>
      <c r="AG20" s="24">
        <v>8.1</v>
      </c>
      <c r="AH20" s="34">
        <f t="shared" si="10"/>
        <v>805.6817735637027</v>
      </c>
      <c r="AI20" s="29">
        <v>1</v>
      </c>
      <c r="AJ20" s="24">
        <v>43</v>
      </c>
      <c r="AK20" s="34">
        <f t="shared" si="11"/>
        <v>878.0008118521083</v>
      </c>
      <c r="AL20" s="29">
        <v>16</v>
      </c>
      <c r="AM20" s="24">
        <v>52.7</v>
      </c>
      <c r="AN20" s="34">
        <f t="shared" si="12"/>
        <v>695.3205068528964</v>
      </c>
      <c r="AO20" s="47" t="s">
        <v>23</v>
      </c>
      <c r="AP20" s="17">
        <f t="shared" si="13"/>
        <v>10577.09721711137</v>
      </c>
    </row>
    <row r="21" spans="1:42" ht="12.75">
      <c r="A21" s="47" t="s">
        <v>24</v>
      </c>
      <c r="B21" s="21">
        <v>1</v>
      </c>
      <c r="C21" s="24">
        <v>0.7</v>
      </c>
      <c r="D21" s="34">
        <f t="shared" si="0"/>
        <v>671.7350535931937</v>
      </c>
      <c r="E21" s="29">
        <v>1</v>
      </c>
      <c r="F21" s="24">
        <v>9</v>
      </c>
      <c r="G21" s="34">
        <f t="shared" si="1"/>
        <v>679.1292766999464</v>
      </c>
      <c r="H21" s="30"/>
      <c r="I21" s="24">
        <v>52.6</v>
      </c>
      <c r="J21" s="34">
        <f t="shared" si="2"/>
        <v>790.1086619761089</v>
      </c>
      <c r="K21" s="29">
        <v>1</v>
      </c>
      <c r="L21" s="24">
        <v>1.9</v>
      </c>
      <c r="M21" s="34">
        <f t="shared" si="3"/>
        <v>647.5573186406634</v>
      </c>
      <c r="N21" s="29">
        <v>4</v>
      </c>
      <c r="O21" s="24">
        <v>0.3</v>
      </c>
      <c r="P21" s="34">
        <f t="shared" si="4"/>
        <v>819.7935515136315</v>
      </c>
      <c r="Q21" s="29">
        <v>1</v>
      </c>
      <c r="R21" s="24">
        <v>38.7</v>
      </c>
      <c r="S21" s="34">
        <f t="shared" si="5"/>
        <v>721.5666808302678</v>
      </c>
      <c r="T21" s="29"/>
      <c r="U21" s="25">
        <v>26.8</v>
      </c>
      <c r="V21" s="34">
        <f t="shared" si="6"/>
        <v>735.2930999793239</v>
      </c>
      <c r="W21" s="29"/>
      <c r="X21" s="25">
        <v>31.1</v>
      </c>
      <c r="Y21" s="34">
        <f t="shared" si="7"/>
        <v>711.0827815269984</v>
      </c>
      <c r="Z21" s="30"/>
      <c r="AA21" s="25">
        <v>24.4</v>
      </c>
      <c r="AB21" s="34">
        <f t="shared" si="8"/>
        <v>745.1512225879501</v>
      </c>
      <c r="AC21" s="29"/>
      <c r="AD21" s="25">
        <v>29.6</v>
      </c>
      <c r="AE21" s="34">
        <f t="shared" si="9"/>
        <v>606.6006750875517</v>
      </c>
      <c r="AF21" s="29">
        <v>2</v>
      </c>
      <c r="AG21" s="24">
        <v>11.6</v>
      </c>
      <c r="AH21" s="34">
        <f t="shared" si="10"/>
        <v>746.8102494365542</v>
      </c>
      <c r="AI21" s="29">
        <v>1</v>
      </c>
      <c r="AJ21" s="24">
        <v>52.6</v>
      </c>
      <c r="AK21" s="34">
        <f t="shared" si="11"/>
        <v>683.3180396686031</v>
      </c>
      <c r="AL21" s="29">
        <v>16</v>
      </c>
      <c r="AM21" s="24">
        <v>32.3</v>
      </c>
      <c r="AN21" s="34">
        <f t="shared" si="12"/>
        <v>737.5085319319152</v>
      </c>
      <c r="AO21" s="47" t="s">
        <v>24</v>
      </c>
      <c r="AP21" s="17">
        <f t="shared" si="13"/>
        <v>9295.655143472708</v>
      </c>
    </row>
    <row r="22" spans="1:42" ht="12.75">
      <c r="A22" s="47" t="s">
        <v>25</v>
      </c>
      <c r="B22" s="21"/>
      <c r="C22" s="24">
        <v>57.9</v>
      </c>
      <c r="D22" s="34">
        <f t="shared" si="0"/>
        <v>769.9760963758117</v>
      </c>
      <c r="E22" s="29">
        <v>1</v>
      </c>
      <c r="F22" s="24">
        <v>3.8</v>
      </c>
      <c r="G22" s="34">
        <f t="shared" si="1"/>
        <v>848.080876932477</v>
      </c>
      <c r="H22" s="30"/>
      <c r="I22" s="24">
        <v>54.2</v>
      </c>
      <c r="J22" s="34">
        <f t="shared" si="2"/>
        <v>725.7321472204369</v>
      </c>
      <c r="K22" s="29"/>
      <c r="L22" s="24">
        <v>59.9</v>
      </c>
      <c r="M22" s="34">
        <f t="shared" si="3"/>
        <v>713.2065087533774</v>
      </c>
      <c r="N22" s="29">
        <v>4</v>
      </c>
      <c r="O22" s="24">
        <v>4.4</v>
      </c>
      <c r="P22" s="34">
        <f t="shared" si="4"/>
        <v>782.1288403899545</v>
      </c>
      <c r="Q22" s="29">
        <v>1</v>
      </c>
      <c r="R22" s="24">
        <v>37.1</v>
      </c>
      <c r="S22" s="34">
        <f t="shared" si="5"/>
        <v>756.1248047067546</v>
      </c>
      <c r="T22" s="29"/>
      <c r="U22" s="25">
        <v>26.4</v>
      </c>
      <c r="V22" s="34">
        <f t="shared" si="6"/>
        <v>767.4503598568414</v>
      </c>
      <c r="W22" s="29"/>
      <c r="X22" s="25">
        <v>29.4</v>
      </c>
      <c r="Y22" s="34">
        <f t="shared" si="7"/>
        <v>833.5668659538852</v>
      </c>
      <c r="Z22" s="30"/>
      <c r="AA22" s="25">
        <v>24.4</v>
      </c>
      <c r="AB22" s="34">
        <f t="shared" si="8"/>
        <v>745.1512225879501</v>
      </c>
      <c r="AC22" s="29"/>
      <c r="AD22" s="25">
        <v>28.6</v>
      </c>
      <c r="AE22" s="34">
        <f t="shared" si="9"/>
        <v>672.6724814486844</v>
      </c>
      <c r="AF22" s="29">
        <v>2</v>
      </c>
      <c r="AG22" s="24">
        <v>10.8</v>
      </c>
      <c r="AH22" s="34">
        <f t="shared" si="10"/>
        <v>759.875505906428</v>
      </c>
      <c r="AI22" s="29">
        <v>1</v>
      </c>
      <c r="AJ22" s="24">
        <v>47.4</v>
      </c>
      <c r="AK22" s="34">
        <f t="shared" si="11"/>
        <v>782.6998246436985</v>
      </c>
      <c r="AL22" s="29">
        <v>15</v>
      </c>
      <c r="AM22" s="24">
        <v>57.9</v>
      </c>
      <c r="AN22" s="34">
        <f t="shared" si="12"/>
        <v>814.5267311056394</v>
      </c>
      <c r="AO22" s="47" t="s">
        <v>25</v>
      </c>
      <c r="AP22" s="17">
        <f t="shared" si="13"/>
        <v>9971.19226588194</v>
      </c>
    </row>
    <row r="23" spans="1:42" ht="12.75">
      <c r="A23" s="47" t="s">
        <v>26</v>
      </c>
      <c r="B23" s="21"/>
      <c r="C23" s="24">
        <v>57.9</v>
      </c>
      <c r="D23" s="34">
        <f t="shared" si="0"/>
        <v>769.9760963758117</v>
      </c>
      <c r="E23" s="29">
        <v>1</v>
      </c>
      <c r="F23" s="24">
        <v>5.9</v>
      </c>
      <c r="G23" s="34">
        <f t="shared" si="1"/>
        <v>775.3043989075495</v>
      </c>
      <c r="H23" s="30"/>
      <c r="I23" s="24">
        <v>53.1</v>
      </c>
      <c r="J23" s="34">
        <f t="shared" si="2"/>
        <v>769.400215596586</v>
      </c>
      <c r="K23" s="29"/>
      <c r="L23" s="24">
        <v>58.9</v>
      </c>
      <c r="M23" s="34">
        <f t="shared" si="3"/>
        <v>748.4862710824177</v>
      </c>
      <c r="N23" s="29">
        <v>4</v>
      </c>
      <c r="O23" s="24">
        <v>5.9</v>
      </c>
      <c r="P23" s="34">
        <f t="shared" si="4"/>
        <v>768.7857086424675</v>
      </c>
      <c r="Q23" s="29">
        <v>1</v>
      </c>
      <c r="R23" s="24">
        <v>37.6</v>
      </c>
      <c r="S23" s="34">
        <f t="shared" si="5"/>
        <v>745.1512225879501</v>
      </c>
      <c r="T23" s="29"/>
      <c r="U23" s="25">
        <v>26.7</v>
      </c>
      <c r="V23" s="34">
        <f t="shared" si="6"/>
        <v>743.2038340440741</v>
      </c>
      <c r="W23" s="29"/>
      <c r="X23" s="25">
        <v>32.1</v>
      </c>
      <c r="Y23" s="34">
        <f t="shared" si="7"/>
        <v>647.6196200095591</v>
      </c>
      <c r="Z23" s="30"/>
      <c r="AA23" s="25">
        <v>24.1</v>
      </c>
      <c r="AB23" s="34">
        <f t="shared" si="8"/>
        <v>771.7598465104428</v>
      </c>
      <c r="AC23" s="29"/>
      <c r="AD23" s="25">
        <v>27.7</v>
      </c>
      <c r="AE23" s="34">
        <f t="shared" si="9"/>
        <v>738.2685299673833</v>
      </c>
      <c r="AF23" s="29">
        <v>2</v>
      </c>
      <c r="AG23" s="24">
        <v>9.9</v>
      </c>
      <c r="AH23" s="34">
        <f t="shared" si="10"/>
        <v>774.8473344306242</v>
      </c>
      <c r="AI23" s="29">
        <v>1</v>
      </c>
      <c r="AJ23" s="24">
        <v>48.4</v>
      </c>
      <c r="AK23" s="34">
        <f t="shared" si="11"/>
        <v>762.5255495409317</v>
      </c>
      <c r="AL23" s="29">
        <v>16</v>
      </c>
      <c r="AM23" s="24">
        <v>14.1</v>
      </c>
      <c r="AN23" s="34">
        <f t="shared" si="12"/>
        <v>777.3027699446782</v>
      </c>
      <c r="AO23" s="47" t="s">
        <v>26</v>
      </c>
      <c r="AP23" s="17">
        <f t="shared" si="13"/>
        <v>9792.631397640474</v>
      </c>
    </row>
    <row r="24" spans="1:42" ht="12.75">
      <c r="A24" s="47" t="s">
        <v>27</v>
      </c>
      <c r="B24" s="21">
        <v>1</v>
      </c>
      <c r="C24" s="24">
        <v>4.5</v>
      </c>
      <c r="D24" s="34">
        <f t="shared" si="0"/>
        <v>558.1457564407527</v>
      </c>
      <c r="E24" s="29">
        <v>1</v>
      </c>
      <c r="F24" s="24">
        <v>8.6</v>
      </c>
      <c r="G24" s="34">
        <f t="shared" si="1"/>
        <v>690.8350473027602</v>
      </c>
      <c r="H24" s="30"/>
      <c r="I24" s="24">
        <v>56.6</v>
      </c>
      <c r="J24" s="34">
        <f t="shared" si="2"/>
        <v>638.8673127924579</v>
      </c>
      <c r="K24" s="29">
        <v>1</v>
      </c>
      <c r="L24" s="24">
        <v>6.5</v>
      </c>
      <c r="M24" s="34">
        <f t="shared" si="3"/>
        <v>518.5885550808631</v>
      </c>
      <c r="N24" s="29">
        <v>4</v>
      </c>
      <c r="O24" s="24">
        <v>33.2</v>
      </c>
      <c r="P24" s="34">
        <f t="shared" si="4"/>
        <v>562.078170429424</v>
      </c>
      <c r="Q24" s="29">
        <v>1</v>
      </c>
      <c r="R24" s="24">
        <v>45.2</v>
      </c>
      <c r="S24" s="34">
        <f t="shared" si="5"/>
        <v>596.6760416745454</v>
      </c>
      <c r="T24" s="29"/>
      <c r="U24" s="25">
        <v>29.3</v>
      </c>
      <c r="V24" s="34">
        <f t="shared" si="6"/>
        <v>562.6965061676287</v>
      </c>
      <c r="W24" s="29"/>
      <c r="X24" s="25">
        <v>32.3</v>
      </c>
      <c r="Y24" s="34">
        <f t="shared" si="7"/>
        <v>635.6235279294551</v>
      </c>
      <c r="Z24" s="30"/>
      <c r="AA24" s="25">
        <v>27.2</v>
      </c>
      <c r="AB24" s="34">
        <f t="shared" si="8"/>
        <v>537.0631040326308</v>
      </c>
      <c r="AC24" s="29"/>
      <c r="AD24" s="25">
        <v>30.5</v>
      </c>
      <c r="AE24" s="34">
        <f t="shared" si="9"/>
        <v>552.7034741378152</v>
      </c>
      <c r="AF24" s="29">
        <v>2</v>
      </c>
      <c r="AG24" s="24">
        <v>17.4</v>
      </c>
      <c r="AH24" s="34">
        <f t="shared" si="10"/>
        <v>658.5700782220488</v>
      </c>
      <c r="AI24" s="29">
        <v>1</v>
      </c>
      <c r="AJ24" s="24">
        <v>57.9</v>
      </c>
      <c r="AK24" s="34">
        <f t="shared" si="11"/>
        <v>594.9992967345165</v>
      </c>
      <c r="AL24" s="29">
        <v>16</v>
      </c>
      <c r="AM24" s="24">
        <v>53.3</v>
      </c>
      <c r="AN24" s="34">
        <f t="shared" si="12"/>
        <v>694.1169119619173</v>
      </c>
      <c r="AO24" s="47" t="s">
        <v>27</v>
      </c>
      <c r="AP24" s="17">
        <f t="shared" si="13"/>
        <v>7800.963782906816</v>
      </c>
    </row>
    <row r="25" spans="1:42" ht="12.75">
      <c r="A25" s="47" t="s">
        <v>28</v>
      </c>
      <c r="B25" s="21"/>
      <c r="C25" s="24">
        <v>55.7</v>
      </c>
      <c r="D25" s="34">
        <f t="shared" si="0"/>
        <v>857.1439842284473</v>
      </c>
      <c r="E25" s="29">
        <v>1</v>
      </c>
      <c r="F25" s="24">
        <v>9.3</v>
      </c>
      <c r="G25" s="34">
        <f t="shared" si="1"/>
        <v>670.4802987506733</v>
      </c>
      <c r="H25" s="30"/>
      <c r="I25" s="24">
        <v>51.2</v>
      </c>
      <c r="J25" s="34">
        <f t="shared" si="2"/>
        <v>851.1056570218246</v>
      </c>
      <c r="K25" s="29"/>
      <c r="L25" s="24">
        <v>56.3</v>
      </c>
      <c r="M25" s="34">
        <f t="shared" si="3"/>
        <v>848.5980806922362</v>
      </c>
      <c r="N25" s="29">
        <v>4</v>
      </c>
      <c r="O25" s="24">
        <v>6.8</v>
      </c>
      <c r="P25" s="34">
        <f t="shared" si="4"/>
        <v>760.8893439802013</v>
      </c>
      <c r="Q25" s="29">
        <v>1</v>
      </c>
      <c r="R25" s="24">
        <v>34.4</v>
      </c>
      <c r="S25" s="34">
        <f t="shared" si="5"/>
        <v>818.2357435064023</v>
      </c>
      <c r="T25" s="29"/>
      <c r="U25" s="25">
        <v>25.8</v>
      </c>
      <c r="V25" s="34">
        <f t="shared" si="6"/>
        <v>818.3422980429236</v>
      </c>
      <c r="W25" s="29"/>
      <c r="X25" s="25">
        <v>30.1</v>
      </c>
      <c r="Y25" s="34">
        <f t="shared" si="7"/>
        <v>780.764983890867</v>
      </c>
      <c r="Z25" s="30"/>
      <c r="AA25" s="25">
        <v>23.2</v>
      </c>
      <c r="AB25" s="34">
        <f t="shared" si="8"/>
        <v>857.4236563292706</v>
      </c>
      <c r="AC25" s="29"/>
      <c r="AD25" s="25">
        <v>26.5</v>
      </c>
      <c r="AE25" s="34">
        <f t="shared" si="9"/>
        <v>835.7863667573438</v>
      </c>
      <c r="AF25" s="29">
        <v>2</v>
      </c>
      <c r="AG25" s="24">
        <v>7.9</v>
      </c>
      <c r="AH25" s="34">
        <f t="shared" si="10"/>
        <v>809.1826884181828</v>
      </c>
      <c r="AI25" s="29">
        <v>1</v>
      </c>
      <c r="AJ25" s="24">
        <v>45.9</v>
      </c>
      <c r="AK25" s="34">
        <f t="shared" si="11"/>
        <v>813.9664253507283</v>
      </c>
      <c r="AL25" s="29">
        <v>17</v>
      </c>
      <c r="AM25" s="24">
        <v>2.6</v>
      </c>
      <c r="AN25" s="34">
        <f t="shared" si="12"/>
        <v>675.7253917509696</v>
      </c>
      <c r="AO25" s="47" t="s">
        <v>28</v>
      </c>
      <c r="AP25" s="17">
        <f t="shared" si="13"/>
        <v>10397.64491872007</v>
      </c>
    </row>
    <row r="26" spans="1:42" ht="12.75">
      <c r="A26" s="47" t="s">
        <v>33</v>
      </c>
      <c r="B26" s="21">
        <v>1</v>
      </c>
      <c r="C26" s="24">
        <v>1</v>
      </c>
      <c r="D26" s="34">
        <f t="shared" si="0"/>
        <v>661.9827394681573</v>
      </c>
      <c r="E26" s="29">
        <v>1</v>
      </c>
      <c r="F26" s="24">
        <v>5.7</v>
      </c>
      <c r="G26" s="34">
        <f t="shared" si="1"/>
        <v>781.9575956708028</v>
      </c>
      <c r="H26" s="30"/>
      <c r="I26" s="24">
        <v>57.5</v>
      </c>
      <c r="J26" s="34">
        <f t="shared" si="2"/>
        <v>609.0438098675318</v>
      </c>
      <c r="K26" s="29">
        <v>1</v>
      </c>
      <c r="L26" s="24">
        <v>2.3</v>
      </c>
      <c r="M26" s="34">
        <f t="shared" si="3"/>
        <v>635.171202486123</v>
      </c>
      <c r="N26" s="29">
        <v>4</v>
      </c>
      <c r="O26" s="24">
        <v>28.2</v>
      </c>
      <c r="P26" s="34">
        <f t="shared" si="4"/>
        <v>595.2600213980713</v>
      </c>
      <c r="Q26" s="29">
        <v>1</v>
      </c>
      <c r="R26" s="24">
        <v>42.5</v>
      </c>
      <c r="S26" s="34">
        <f t="shared" si="5"/>
        <v>645.6892586421288</v>
      </c>
      <c r="T26" s="29"/>
      <c r="U26" s="25">
        <v>28.5</v>
      </c>
      <c r="V26" s="34">
        <f t="shared" si="6"/>
        <v>612.9906152509133</v>
      </c>
      <c r="W26" s="29"/>
      <c r="X26" s="25">
        <v>29.8</v>
      </c>
      <c r="Y26" s="34">
        <f t="shared" si="7"/>
        <v>802.9719550448478</v>
      </c>
      <c r="Z26" s="30"/>
      <c r="AA26" s="25">
        <v>26.1</v>
      </c>
      <c r="AB26" s="34">
        <f t="shared" si="8"/>
        <v>610.7972979744872</v>
      </c>
      <c r="AC26" s="29"/>
      <c r="AD26" s="25">
        <v>29</v>
      </c>
      <c r="AE26" s="34">
        <f t="shared" si="9"/>
        <v>645.4213873577356</v>
      </c>
      <c r="AF26" s="29">
        <v>2</v>
      </c>
      <c r="AG26" s="24">
        <v>19.2</v>
      </c>
      <c r="AH26" s="34">
        <f t="shared" si="10"/>
        <v>633.3657858350127</v>
      </c>
      <c r="AI26" s="29">
        <v>1</v>
      </c>
      <c r="AJ26" s="24">
        <v>52.3</v>
      </c>
      <c r="AK26" s="34">
        <f t="shared" si="11"/>
        <v>688.692157175306</v>
      </c>
      <c r="AL26" s="29">
        <v>18</v>
      </c>
      <c r="AM26" s="24">
        <v>1.5</v>
      </c>
      <c r="AN26" s="34">
        <f t="shared" si="12"/>
        <v>570.0440969222038</v>
      </c>
      <c r="AO26" s="47" t="s">
        <v>33</v>
      </c>
      <c r="AP26" s="17">
        <f t="shared" si="13"/>
        <v>8493.38792309332</v>
      </c>
    </row>
    <row r="27" spans="1:42" ht="12.75">
      <c r="A27" s="47" t="s">
        <v>29</v>
      </c>
      <c r="B27" s="21"/>
      <c r="C27" s="24">
        <v>55.5</v>
      </c>
      <c r="D27" s="34">
        <f t="shared" si="0"/>
        <v>865.5417320775597</v>
      </c>
      <c r="E27" s="29">
        <v>1</v>
      </c>
      <c r="F27" s="24">
        <v>6.4</v>
      </c>
      <c r="G27" s="34">
        <f t="shared" si="1"/>
        <v>758.9180143692795</v>
      </c>
      <c r="H27" s="30"/>
      <c r="I27" s="24">
        <v>58.4</v>
      </c>
      <c r="J27" s="34">
        <f t="shared" si="2"/>
        <v>580.6125229926415</v>
      </c>
      <c r="K27" s="29">
        <v>1</v>
      </c>
      <c r="L27" s="24">
        <v>6.5</v>
      </c>
      <c r="M27" s="34">
        <f t="shared" si="3"/>
        <v>518.5885550808631</v>
      </c>
      <c r="N27" s="29">
        <v>3</v>
      </c>
      <c r="O27" s="24">
        <v>59.3</v>
      </c>
      <c r="P27" s="34">
        <f t="shared" si="4"/>
        <v>829.251941899235</v>
      </c>
      <c r="Q27" s="29">
        <v>1</v>
      </c>
      <c r="R27" s="24">
        <v>42</v>
      </c>
      <c r="S27" s="34">
        <f t="shared" si="5"/>
        <v>655.1980991139064</v>
      </c>
      <c r="T27" s="29"/>
      <c r="U27" s="25">
        <v>28.4</v>
      </c>
      <c r="V27" s="34">
        <f t="shared" si="6"/>
        <v>619.585544186836</v>
      </c>
      <c r="W27" s="29"/>
      <c r="X27" s="25">
        <v>31.4</v>
      </c>
      <c r="Y27" s="34">
        <f t="shared" si="7"/>
        <v>691.417094925803</v>
      </c>
      <c r="Z27" s="30"/>
      <c r="AA27" s="25">
        <v>26.3</v>
      </c>
      <c r="AB27" s="34">
        <f t="shared" si="8"/>
        <v>596.6760416745454</v>
      </c>
      <c r="AC27" s="29"/>
      <c r="AD27" s="25">
        <v>31.3</v>
      </c>
      <c r="AE27" s="34">
        <f t="shared" si="9"/>
        <v>508.82867362710573</v>
      </c>
      <c r="AF27" s="29">
        <v>2</v>
      </c>
      <c r="AG27" s="24">
        <v>16.8</v>
      </c>
      <c r="AH27" s="34">
        <f t="shared" si="10"/>
        <v>667.1924555553371</v>
      </c>
      <c r="AI27" s="29">
        <v>1</v>
      </c>
      <c r="AJ27" s="24">
        <v>53.2</v>
      </c>
      <c r="AK27" s="34">
        <f t="shared" si="11"/>
        <v>672.6952860417741</v>
      </c>
      <c r="AL27" s="29">
        <v>16</v>
      </c>
      <c r="AM27" s="24">
        <v>19.5</v>
      </c>
      <c r="AN27" s="34">
        <f t="shared" si="12"/>
        <v>765.2767278658015</v>
      </c>
      <c r="AO27" s="47" t="s">
        <v>29</v>
      </c>
      <c r="AP27" s="17">
        <f t="shared" si="13"/>
        <v>8729.782689410687</v>
      </c>
    </row>
    <row r="28" spans="1:42" ht="12.75">
      <c r="A28" s="47" t="s">
        <v>30</v>
      </c>
      <c r="B28" s="21">
        <v>1</v>
      </c>
      <c r="C28" s="24">
        <v>2.1</v>
      </c>
      <c r="D28" s="34">
        <f t="shared" si="0"/>
        <v>627.4200550580165</v>
      </c>
      <c r="E28" s="29">
        <v>1</v>
      </c>
      <c r="F28" s="24">
        <v>9.7</v>
      </c>
      <c r="G28" s="34">
        <f t="shared" si="1"/>
        <v>659.1194267139641</v>
      </c>
      <c r="H28" s="30"/>
      <c r="I28" s="24">
        <v>53</v>
      </c>
      <c r="J28" s="34">
        <f t="shared" si="2"/>
        <v>773.4980221429568</v>
      </c>
      <c r="K28" s="29"/>
      <c r="L28" s="24">
        <v>59.9</v>
      </c>
      <c r="M28" s="34">
        <f t="shared" si="3"/>
        <v>713.2065087533774</v>
      </c>
      <c r="N28" s="29">
        <v>4</v>
      </c>
      <c r="O28" s="24">
        <v>16.9</v>
      </c>
      <c r="P28" s="34">
        <f t="shared" si="4"/>
        <v>677.6466698535745</v>
      </c>
      <c r="Q28" s="29">
        <v>1</v>
      </c>
      <c r="R28" s="24">
        <v>41</v>
      </c>
      <c r="S28" s="34">
        <f t="shared" si="5"/>
        <v>674.6379424099314</v>
      </c>
      <c r="T28" s="29"/>
      <c r="U28" s="25">
        <v>28.3</v>
      </c>
      <c r="V28" s="34">
        <f t="shared" si="6"/>
        <v>626.251425412383</v>
      </c>
      <c r="W28" s="29"/>
      <c r="X28" s="25">
        <v>32.1</v>
      </c>
      <c r="Y28" s="34">
        <f t="shared" si="7"/>
        <v>647.6196200095591</v>
      </c>
      <c r="Z28" s="30"/>
      <c r="AA28" s="25">
        <v>24.5</v>
      </c>
      <c r="AB28" s="34">
        <f t="shared" si="8"/>
        <v>736.4871346345914</v>
      </c>
      <c r="AC28" s="29"/>
      <c r="AD28" s="25">
        <v>28.1</v>
      </c>
      <c r="AE28" s="34">
        <f t="shared" si="9"/>
        <v>708.3600295762278</v>
      </c>
      <c r="AF28" s="29">
        <v>2</v>
      </c>
      <c r="AG28" s="24">
        <v>20</v>
      </c>
      <c r="AH28" s="34">
        <f t="shared" si="10"/>
        <v>622.4757303366365</v>
      </c>
      <c r="AI28" s="29">
        <v>1</v>
      </c>
      <c r="AJ28" s="24">
        <v>52.1</v>
      </c>
      <c r="AK28" s="34">
        <f t="shared" si="11"/>
        <v>692.2983628404827</v>
      </c>
      <c r="AL28" s="29">
        <v>17</v>
      </c>
      <c r="AM28" s="24">
        <v>13.4</v>
      </c>
      <c r="AN28" s="34">
        <f t="shared" si="12"/>
        <v>654.9781636329118</v>
      </c>
      <c r="AO28" s="47" t="s">
        <v>30</v>
      </c>
      <c r="AP28" s="17">
        <f t="shared" si="13"/>
        <v>8813.999091374613</v>
      </c>
    </row>
    <row r="29" spans="1:42" ht="12.75">
      <c r="A29" s="47" t="s">
        <v>31</v>
      </c>
      <c r="B29" s="21">
        <v>1</v>
      </c>
      <c r="C29" s="24">
        <v>1.7</v>
      </c>
      <c r="D29" s="34">
        <f t="shared" si="0"/>
        <v>639.7743998234746</v>
      </c>
      <c r="E29" s="29">
        <v>1</v>
      </c>
      <c r="F29" s="24">
        <v>9.1</v>
      </c>
      <c r="G29" s="34">
        <f t="shared" si="1"/>
        <v>676.23395803567</v>
      </c>
      <c r="H29" s="30"/>
      <c r="I29" s="24">
        <v>58.9</v>
      </c>
      <c r="J29" s="34">
        <f t="shared" si="2"/>
        <v>565.3948904335947</v>
      </c>
      <c r="K29" s="29">
        <v>1</v>
      </c>
      <c r="L29" s="24">
        <v>12.1</v>
      </c>
      <c r="M29" s="34">
        <f t="shared" si="3"/>
        <v>395.7301128137849</v>
      </c>
      <c r="N29" s="29">
        <v>4</v>
      </c>
      <c r="O29" s="24">
        <v>47.2</v>
      </c>
      <c r="P29" s="34">
        <f t="shared" si="4"/>
        <v>478.6837975249442</v>
      </c>
      <c r="Q29" s="29">
        <v>1</v>
      </c>
      <c r="R29" s="24">
        <v>44.4</v>
      </c>
      <c r="S29" s="34">
        <f t="shared" si="5"/>
        <v>610.7972979744872</v>
      </c>
      <c r="T29" s="29"/>
      <c r="U29" s="25">
        <v>27.7</v>
      </c>
      <c r="V29" s="34">
        <f t="shared" si="6"/>
        <v>667.7800382036744</v>
      </c>
      <c r="W29" s="29"/>
      <c r="X29" s="25">
        <v>31.9</v>
      </c>
      <c r="Y29" s="34">
        <f t="shared" si="7"/>
        <v>659.8421137549134</v>
      </c>
      <c r="Z29" s="30"/>
      <c r="AA29" s="25">
        <v>26.5</v>
      </c>
      <c r="AB29" s="34">
        <f t="shared" si="8"/>
        <v>582.8812600989515</v>
      </c>
      <c r="AC29" s="29"/>
      <c r="AD29" s="25">
        <v>33.3</v>
      </c>
      <c r="AE29" s="34">
        <f t="shared" si="9"/>
        <v>413.7805120008386</v>
      </c>
      <c r="AF29" s="29">
        <v>2</v>
      </c>
      <c r="AG29" s="24">
        <v>35.9</v>
      </c>
      <c r="AH29" s="34">
        <f t="shared" si="10"/>
        <v>440.9815591927382</v>
      </c>
      <c r="AI29" s="29">
        <v>1</v>
      </c>
      <c r="AJ29" s="24">
        <v>58.1</v>
      </c>
      <c r="AK29" s="34">
        <f t="shared" si="11"/>
        <v>591.8999252065295</v>
      </c>
      <c r="AL29" s="29">
        <v>19</v>
      </c>
      <c r="AM29" s="24">
        <v>26.3</v>
      </c>
      <c r="AN29" s="34">
        <f t="shared" si="12"/>
        <v>446.2390220589837</v>
      </c>
      <c r="AO29" s="47" t="s">
        <v>31</v>
      </c>
      <c r="AP29" s="17">
        <f t="shared" si="13"/>
        <v>7170.018887122586</v>
      </c>
    </row>
    <row r="30" spans="1:42" ht="12.75">
      <c r="A30" s="21"/>
      <c r="B30" s="21"/>
      <c r="C30" s="24"/>
      <c r="D30" s="34" t="str">
        <f t="shared" si="0"/>
        <v>0 </v>
      </c>
      <c r="E30" s="29"/>
      <c r="F30" s="24"/>
      <c r="G30" s="34" t="str">
        <f t="shared" si="1"/>
        <v>0 </v>
      </c>
      <c r="H30" s="30"/>
      <c r="I30" s="24"/>
      <c r="J30" s="34" t="str">
        <f t="shared" si="2"/>
        <v>0 </v>
      </c>
      <c r="K30" s="29"/>
      <c r="L30" s="24"/>
      <c r="M30" s="34" t="str">
        <f t="shared" si="3"/>
        <v>0 </v>
      </c>
      <c r="N30" s="29"/>
      <c r="O30" s="24"/>
      <c r="P30" s="34" t="str">
        <f t="shared" si="4"/>
        <v>0 </v>
      </c>
      <c r="Q30" s="29"/>
      <c r="R30" s="24"/>
      <c r="S30" s="34" t="str">
        <f t="shared" si="5"/>
        <v>0 </v>
      </c>
      <c r="T30" s="29"/>
      <c r="U30" s="25"/>
      <c r="V30" s="34" t="str">
        <f t="shared" si="6"/>
        <v>0 </v>
      </c>
      <c r="W30" s="29"/>
      <c r="X30" s="25"/>
      <c r="Y30" s="34" t="str">
        <f t="shared" si="7"/>
        <v>0 </v>
      </c>
      <c r="Z30" s="30"/>
      <c r="AA30" s="25"/>
      <c r="AB30" s="34" t="str">
        <f t="shared" si="8"/>
        <v>0 </v>
      </c>
      <c r="AC30" s="29"/>
      <c r="AD30" s="25"/>
      <c r="AE30" s="34" t="str">
        <f t="shared" si="9"/>
        <v>0 </v>
      </c>
      <c r="AF30" s="29"/>
      <c r="AG30" s="24"/>
      <c r="AH30" s="34" t="str">
        <f t="shared" si="10"/>
        <v>0 </v>
      </c>
      <c r="AI30" s="29"/>
      <c r="AJ30" s="24"/>
      <c r="AK30" s="34" t="str">
        <f t="shared" si="11"/>
        <v>0 </v>
      </c>
      <c r="AL30" s="29"/>
      <c r="AM30" s="24">
        <v>0</v>
      </c>
      <c r="AN30" s="34" t="str">
        <f t="shared" si="12"/>
        <v>0 </v>
      </c>
      <c r="AO30" s="43">
        <v>0</v>
      </c>
      <c r="AP30" s="17">
        <f t="shared" si="13"/>
        <v>0</v>
      </c>
    </row>
    <row r="31" spans="1:42" ht="12.75">
      <c r="A31" s="21"/>
      <c r="B31" s="21"/>
      <c r="C31" s="24"/>
      <c r="D31" s="34" t="str">
        <f t="shared" si="0"/>
        <v>0 </v>
      </c>
      <c r="E31" s="29"/>
      <c r="F31" s="24"/>
      <c r="G31" s="34" t="str">
        <f t="shared" si="1"/>
        <v>0 </v>
      </c>
      <c r="H31" s="30"/>
      <c r="I31" s="24"/>
      <c r="J31" s="34" t="str">
        <f t="shared" si="2"/>
        <v>0 </v>
      </c>
      <c r="K31" s="29"/>
      <c r="L31" s="24"/>
      <c r="M31" s="34" t="str">
        <f t="shared" si="3"/>
        <v>0 </v>
      </c>
      <c r="N31" s="29"/>
      <c r="O31" s="24"/>
      <c r="P31" s="34" t="str">
        <f t="shared" si="4"/>
        <v>0 </v>
      </c>
      <c r="Q31" s="29"/>
      <c r="R31" s="24"/>
      <c r="S31" s="34" t="str">
        <f t="shared" si="5"/>
        <v>0 </v>
      </c>
      <c r="T31" s="29"/>
      <c r="U31" s="25"/>
      <c r="V31" s="34" t="str">
        <f t="shared" si="6"/>
        <v>0 </v>
      </c>
      <c r="W31" s="29"/>
      <c r="X31" s="25"/>
      <c r="Y31" s="34" t="str">
        <f t="shared" si="7"/>
        <v>0 </v>
      </c>
      <c r="Z31" s="30"/>
      <c r="AA31" s="25"/>
      <c r="AB31" s="34" t="str">
        <f t="shared" si="8"/>
        <v>0 </v>
      </c>
      <c r="AC31" s="29"/>
      <c r="AD31" s="25"/>
      <c r="AE31" s="34" t="str">
        <f t="shared" si="9"/>
        <v>0 </v>
      </c>
      <c r="AF31" s="29"/>
      <c r="AG31" s="24"/>
      <c r="AH31" s="34" t="str">
        <f t="shared" si="10"/>
        <v>0 </v>
      </c>
      <c r="AI31" s="29"/>
      <c r="AJ31" s="24"/>
      <c r="AK31" s="34" t="str">
        <f t="shared" si="11"/>
        <v>0 </v>
      </c>
      <c r="AL31" s="29"/>
      <c r="AM31" s="24"/>
      <c r="AN31" s="34" t="str">
        <f t="shared" si="12"/>
        <v>0 </v>
      </c>
      <c r="AO31" s="43">
        <f aca="true" t="shared" si="14" ref="AO31:AO49">A31</f>
        <v>0</v>
      </c>
      <c r="AP31" s="17">
        <f t="shared" si="13"/>
        <v>0</v>
      </c>
    </row>
    <row r="32" spans="1:42" ht="12.75">
      <c r="A32" s="21"/>
      <c r="B32" s="21"/>
      <c r="C32" s="24"/>
      <c r="D32" s="34" t="str">
        <f t="shared" si="0"/>
        <v>0 </v>
      </c>
      <c r="E32" s="29"/>
      <c r="F32" s="24"/>
      <c r="G32" s="34" t="str">
        <f t="shared" si="1"/>
        <v>0 </v>
      </c>
      <c r="H32" s="30"/>
      <c r="I32" s="24"/>
      <c r="J32" s="34" t="str">
        <f t="shared" si="2"/>
        <v>0 </v>
      </c>
      <c r="K32" s="29"/>
      <c r="L32" s="24"/>
      <c r="M32" s="34" t="str">
        <f t="shared" si="3"/>
        <v>0 </v>
      </c>
      <c r="N32" s="29"/>
      <c r="O32" s="24"/>
      <c r="P32" s="34" t="str">
        <f t="shared" si="4"/>
        <v>0 </v>
      </c>
      <c r="Q32" s="29"/>
      <c r="R32" s="24"/>
      <c r="S32" s="34" t="str">
        <f t="shared" si="5"/>
        <v>0 </v>
      </c>
      <c r="T32" s="29"/>
      <c r="U32" s="25"/>
      <c r="V32" s="34" t="str">
        <f t="shared" si="6"/>
        <v>0 </v>
      </c>
      <c r="W32" s="29"/>
      <c r="X32" s="25"/>
      <c r="Y32" s="34" t="str">
        <f t="shared" si="7"/>
        <v>0 </v>
      </c>
      <c r="Z32" s="30"/>
      <c r="AA32" s="25"/>
      <c r="AB32" s="34" t="str">
        <f t="shared" si="8"/>
        <v>0 </v>
      </c>
      <c r="AC32" s="29"/>
      <c r="AD32" s="25"/>
      <c r="AE32" s="34" t="str">
        <f t="shared" si="9"/>
        <v>0 </v>
      </c>
      <c r="AF32" s="29"/>
      <c r="AG32" s="24"/>
      <c r="AH32" s="34" t="str">
        <f t="shared" si="10"/>
        <v>0 </v>
      </c>
      <c r="AI32" s="29"/>
      <c r="AJ32" s="24"/>
      <c r="AK32" s="34" t="str">
        <f t="shared" si="11"/>
        <v>0 </v>
      </c>
      <c r="AL32" s="29"/>
      <c r="AM32" s="24"/>
      <c r="AN32" s="34" t="str">
        <f t="shared" si="12"/>
        <v>0 </v>
      </c>
      <c r="AO32" s="43">
        <f t="shared" si="14"/>
        <v>0</v>
      </c>
      <c r="AP32" s="17">
        <f t="shared" si="13"/>
        <v>0</v>
      </c>
    </row>
    <row r="33" spans="1:42" ht="12.75">
      <c r="A33" s="21"/>
      <c r="B33" s="21"/>
      <c r="C33" s="24"/>
      <c r="D33" s="34" t="str">
        <f t="shared" si="0"/>
        <v>0 </v>
      </c>
      <c r="E33" s="29"/>
      <c r="F33" s="24"/>
      <c r="G33" s="34" t="str">
        <f t="shared" si="1"/>
        <v>0 </v>
      </c>
      <c r="H33" s="30"/>
      <c r="I33" s="24"/>
      <c r="J33" s="34" t="str">
        <f t="shared" si="2"/>
        <v>0 </v>
      </c>
      <c r="K33" s="29"/>
      <c r="L33" s="24"/>
      <c r="M33" s="34" t="str">
        <f t="shared" si="3"/>
        <v>0 </v>
      </c>
      <c r="N33" s="29"/>
      <c r="O33" s="24"/>
      <c r="P33" s="34" t="str">
        <f t="shared" si="4"/>
        <v>0 </v>
      </c>
      <c r="Q33" s="29"/>
      <c r="R33" s="24"/>
      <c r="S33" s="34" t="str">
        <f t="shared" si="5"/>
        <v>0 </v>
      </c>
      <c r="T33" s="29"/>
      <c r="U33" s="25"/>
      <c r="V33" s="34" t="str">
        <f t="shared" si="6"/>
        <v>0 </v>
      </c>
      <c r="W33" s="29"/>
      <c r="X33" s="25"/>
      <c r="Y33" s="34" t="str">
        <f t="shared" si="7"/>
        <v>0 </v>
      </c>
      <c r="Z33" s="30"/>
      <c r="AA33" s="25"/>
      <c r="AB33" s="34" t="str">
        <f t="shared" si="8"/>
        <v>0 </v>
      </c>
      <c r="AC33" s="29"/>
      <c r="AD33" s="25"/>
      <c r="AE33" s="34" t="str">
        <f t="shared" si="9"/>
        <v>0 </v>
      </c>
      <c r="AF33" s="29"/>
      <c r="AG33" s="24"/>
      <c r="AH33" s="34" t="str">
        <f t="shared" si="10"/>
        <v>0 </v>
      </c>
      <c r="AI33" s="29"/>
      <c r="AJ33" s="24"/>
      <c r="AK33" s="34" t="str">
        <f t="shared" si="11"/>
        <v>0 </v>
      </c>
      <c r="AL33" s="29"/>
      <c r="AM33" s="24"/>
      <c r="AN33" s="34" t="str">
        <f t="shared" si="12"/>
        <v>0 </v>
      </c>
      <c r="AO33" s="43">
        <f t="shared" si="14"/>
        <v>0</v>
      </c>
      <c r="AP33" s="17">
        <f t="shared" si="13"/>
        <v>0</v>
      </c>
    </row>
    <row r="34" spans="1:42" ht="12.75">
      <c r="A34" s="21"/>
      <c r="B34" s="21"/>
      <c r="C34" s="24"/>
      <c r="D34" s="34" t="str">
        <f t="shared" si="0"/>
        <v>0 </v>
      </c>
      <c r="E34" s="29"/>
      <c r="F34" s="24"/>
      <c r="G34" s="34" t="str">
        <f t="shared" si="1"/>
        <v>0 </v>
      </c>
      <c r="H34" s="30"/>
      <c r="I34" s="24"/>
      <c r="J34" s="34" t="str">
        <f t="shared" si="2"/>
        <v>0 </v>
      </c>
      <c r="K34" s="29"/>
      <c r="L34" s="24"/>
      <c r="M34" s="34" t="str">
        <f t="shared" si="3"/>
        <v>0 </v>
      </c>
      <c r="N34" s="29"/>
      <c r="O34" s="24"/>
      <c r="P34" s="34" t="str">
        <f t="shared" si="4"/>
        <v>0 </v>
      </c>
      <c r="Q34" s="29"/>
      <c r="R34" s="24"/>
      <c r="S34" s="34" t="str">
        <f t="shared" si="5"/>
        <v>0 </v>
      </c>
      <c r="T34" s="29"/>
      <c r="U34" s="25"/>
      <c r="V34" s="34" t="str">
        <f t="shared" si="6"/>
        <v>0 </v>
      </c>
      <c r="W34" s="29"/>
      <c r="X34" s="25"/>
      <c r="Y34" s="34" t="str">
        <f t="shared" si="7"/>
        <v>0 </v>
      </c>
      <c r="Z34" s="30"/>
      <c r="AA34" s="25"/>
      <c r="AB34" s="34" t="str">
        <f t="shared" si="8"/>
        <v>0 </v>
      </c>
      <c r="AC34" s="29"/>
      <c r="AD34" s="25"/>
      <c r="AE34" s="34" t="str">
        <f t="shared" si="9"/>
        <v>0 </v>
      </c>
      <c r="AF34" s="29"/>
      <c r="AG34" s="24"/>
      <c r="AH34" s="34" t="str">
        <f t="shared" si="10"/>
        <v>0 </v>
      </c>
      <c r="AI34" s="29"/>
      <c r="AJ34" s="24"/>
      <c r="AK34" s="34" t="str">
        <f t="shared" si="11"/>
        <v>0 </v>
      </c>
      <c r="AL34" s="29"/>
      <c r="AM34" s="24"/>
      <c r="AN34" s="34" t="str">
        <f t="shared" si="12"/>
        <v>0 </v>
      </c>
      <c r="AO34" s="43">
        <f t="shared" si="14"/>
        <v>0</v>
      </c>
      <c r="AP34" s="17">
        <f t="shared" si="13"/>
        <v>0</v>
      </c>
    </row>
    <row r="35" spans="1:42" ht="12.75">
      <c r="A35" s="21"/>
      <c r="B35" s="21"/>
      <c r="C35" s="24"/>
      <c r="D35" s="34" t="str">
        <f t="shared" si="0"/>
        <v>0 </v>
      </c>
      <c r="E35" s="29"/>
      <c r="F35" s="24"/>
      <c r="G35" s="34" t="str">
        <f t="shared" si="1"/>
        <v>0 </v>
      </c>
      <c r="H35" s="30"/>
      <c r="I35" s="24"/>
      <c r="J35" s="34" t="str">
        <f t="shared" si="2"/>
        <v>0 </v>
      </c>
      <c r="K35" s="29"/>
      <c r="L35" s="24"/>
      <c r="M35" s="34" t="str">
        <f t="shared" si="3"/>
        <v>0 </v>
      </c>
      <c r="N35" s="29"/>
      <c r="O35" s="24"/>
      <c r="P35" s="34" t="str">
        <f t="shared" si="4"/>
        <v>0 </v>
      </c>
      <c r="Q35" s="29"/>
      <c r="R35" s="24"/>
      <c r="S35" s="34" t="str">
        <f t="shared" si="5"/>
        <v>0 </v>
      </c>
      <c r="T35" s="29"/>
      <c r="U35" s="25"/>
      <c r="V35" s="34" t="str">
        <f t="shared" si="6"/>
        <v>0 </v>
      </c>
      <c r="W35" s="29"/>
      <c r="X35" s="25"/>
      <c r="Y35" s="34" t="str">
        <f t="shared" si="7"/>
        <v>0 </v>
      </c>
      <c r="Z35" s="30"/>
      <c r="AA35" s="25"/>
      <c r="AB35" s="34" t="str">
        <f t="shared" si="8"/>
        <v>0 </v>
      </c>
      <c r="AC35" s="29"/>
      <c r="AD35" s="25"/>
      <c r="AE35" s="34" t="str">
        <f t="shared" si="9"/>
        <v>0 </v>
      </c>
      <c r="AF35" s="29"/>
      <c r="AG35" s="24"/>
      <c r="AH35" s="34" t="str">
        <f t="shared" si="10"/>
        <v>0 </v>
      </c>
      <c r="AI35" s="29"/>
      <c r="AJ35" s="24"/>
      <c r="AK35" s="34" t="str">
        <f t="shared" si="11"/>
        <v>0 </v>
      </c>
      <c r="AL35" s="29"/>
      <c r="AM35" s="24"/>
      <c r="AN35" s="34" t="str">
        <f t="shared" si="12"/>
        <v>0 </v>
      </c>
      <c r="AO35" s="43">
        <f t="shared" si="14"/>
        <v>0</v>
      </c>
      <c r="AP35" s="17">
        <f t="shared" si="13"/>
        <v>0</v>
      </c>
    </row>
    <row r="36" spans="1:42" ht="12.75">
      <c r="A36" s="21"/>
      <c r="B36" s="21"/>
      <c r="C36" s="24"/>
      <c r="D36" s="34" t="str">
        <f t="shared" si="0"/>
        <v>0 </v>
      </c>
      <c r="E36" s="29"/>
      <c r="F36" s="24"/>
      <c r="G36" s="34" t="str">
        <f t="shared" si="1"/>
        <v>0 </v>
      </c>
      <c r="H36" s="30"/>
      <c r="I36" s="24"/>
      <c r="J36" s="34" t="str">
        <f t="shared" si="2"/>
        <v>0 </v>
      </c>
      <c r="K36" s="29"/>
      <c r="L36" s="24"/>
      <c r="M36" s="34" t="str">
        <f t="shared" si="3"/>
        <v>0 </v>
      </c>
      <c r="N36" s="29"/>
      <c r="O36" s="24"/>
      <c r="P36" s="34" t="str">
        <f t="shared" si="4"/>
        <v>0 </v>
      </c>
      <c r="Q36" s="29"/>
      <c r="R36" s="24"/>
      <c r="S36" s="34" t="str">
        <f t="shared" si="5"/>
        <v>0 </v>
      </c>
      <c r="T36" s="29"/>
      <c r="U36" s="25"/>
      <c r="V36" s="34" t="str">
        <f t="shared" si="6"/>
        <v>0 </v>
      </c>
      <c r="W36" s="29"/>
      <c r="X36" s="25"/>
      <c r="Y36" s="34" t="str">
        <f t="shared" si="7"/>
        <v>0 </v>
      </c>
      <c r="Z36" s="30"/>
      <c r="AA36" s="25"/>
      <c r="AB36" s="34" t="str">
        <f t="shared" si="8"/>
        <v>0 </v>
      </c>
      <c r="AC36" s="29"/>
      <c r="AD36" s="25"/>
      <c r="AE36" s="34" t="str">
        <f t="shared" si="9"/>
        <v>0 </v>
      </c>
      <c r="AF36" s="29"/>
      <c r="AG36" s="24"/>
      <c r="AH36" s="34" t="str">
        <f t="shared" si="10"/>
        <v>0 </v>
      </c>
      <c r="AI36" s="29"/>
      <c r="AJ36" s="24"/>
      <c r="AK36" s="34" t="str">
        <f t="shared" si="11"/>
        <v>0 </v>
      </c>
      <c r="AL36" s="29"/>
      <c r="AM36" s="24"/>
      <c r="AN36" s="34" t="str">
        <f t="shared" si="12"/>
        <v>0 </v>
      </c>
      <c r="AO36" s="43">
        <f t="shared" si="14"/>
        <v>0</v>
      </c>
      <c r="AP36" s="17">
        <f t="shared" si="13"/>
        <v>0</v>
      </c>
    </row>
    <row r="37" spans="1:42" ht="12.75">
      <c r="A37" s="21"/>
      <c r="B37" s="21"/>
      <c r="C37" s="24"/>
      <c r="D37" s="34" t="str">
        <f t="shared" si="0"/>
        <v>0 </v>
      </c>
      <c r="E37" s="29"/>
      <c r="F37" s="24"/>
      <c r="G37" s="34" t="str">
        <f t="shared" si="1"/>
        <v>0 </v>
      </c>
      <c r="H37" s="30"/>
      <c r="I37" s="24"/>
      <c r="J37" s="34" t="str">
        <f t="shared" si="2"/>
        <v>0 </v>
      </c>
      <c r="K37" s="29"/>
      <c r="L37" s="24"/>
      <c r="M37" s="34" t="str">
        <f t="shared" si="3"/>
        <v>0 </v>
      </c>
      <c r="N37" s="29"/>
      <c r="O37" s="24"/>
      <c r="P37" s="34" t="str">
        <f t="shared" si="4"/>
        <v>0 </v>
      </c>
      <c r="Q37" s="29"/>
      <c r="R37" s="24"/>
      <c r="S37" s="34" t="str">
        <f t="shared" si="5"/>
        <v>0 </v>
      </c>
      <c r="T37" s="29"/>
      <c r="U37" s="25"/>
      <c r="V37" s="34" t="str">
        <f t="shared" si="6"/>
        <v>0 </v>
      </c>
      <c r="W37" s="29"/>
      <c r="X37" s="25"/>
      <c r="Y37" s="34" t="str">
        <f t="shared" si="7"/>
        <v>0 </v>
      </c>
      <c r="Z37" s="30"/>
      <c r="AA37" s="25"/>
      <c r="AB37" s="34" t="str">
        <f t="shared" si="8"/>
        <v>0 </v>
      </c>
      <c r="AC37" s="29"/>
      <c r="AD37" s="25"/>
      <c r="AE37" s="34" t="str">
        <f t="shared" si="9"/>
        <v>0 </v>
      </c>
      <c r="AF37" s="29"/>
      <c r="AG37" s="24"/>
      <c r="AH37" s="34" t="str">
        <f t="shared" si="10"/>
        <v>0 </v>
      </c>
      <c r="AI37" s="29"/>
      <c r="AJ37" s="24"/>
      <c r="AK37" s="34" t="str">
        <f t="shared" si="11"/>
        <v>0 </v>
      </c>
      <c r="AL37" s="29"/>
      <c r="AM37" s="24"/>
      <c r="AN37" s="34" t="str">
        <f t="shared" si="12"/>
        <v>0 </v>
      </c>
      <c r="AO37" s="43">
        <f t="shared" si="14"/>
        <v>0</v>
      </c>
      <c r="AP37" s="17">
        <f t="shared" si="13"/>
        <v>0</v>
      </c>
    </row>
    <row r="38" spans="1:42" ht="12.75">
      <c r="A38" s="21"/>
      <c r="B38" s="21"/>
      <c r="C38" s="24"/>
      <c r="D38" s="34" t="str">
        <f t="shared" si="0"/>
        <v>0 </v>
      </c>
      <c r="E38" s="29"/>
      <c r="F38" s="24"/>
      <c r="G38" s="34" t="str">
        <f t="shared" si="1"/>
        <v>0 </v>
      </c>
      <c r="H38" s="30"/>
      <c r="I38" s="24"/>
      <c r="J38" s="34" t="str">
        <f t="shared" si="2"/>
        <v>0 </v>
      </c>
      <c r="K38" s="29"/>
      <c r="L38" s="24"/>
      <c r="M38" s="34" t="str">
        <f t="shared" si="3"/>
        <v>0 </v>
      </c>
      <c r="N38" s="29"/>
      <c r="O38" s="24"/>
      <c r="P38" s="34" t="str">
        <f t="shared" si="4"/>
        <v>0 </v>
      </c>
      <c r="Q38" s="29"/>
      <c r="R38" s="24"/>
      <c r="S38" s="34" t="str">
        <f t="shared" si="5"/>
        <v>0 </v>
      </c>
      <c r="T38" s="29"/>
      <c r="U38" s="25"/>
      <c r="V38" s="34" t="str">
        <f t="shared" si="6"/>
        <v>0 </v>
      </c>
      <c r="W38" s="29"/>
      <c r="X38" s="25"/>
      <c r="Y38" s="34" t="str">
        <f t="shared" si="7"/>
        <v>0 </v>
      </c>
      <c r="Z38" s="30"/>
      <c r="AA38" s="25"/>
      <c r="AB38" s="34" t="str">
        <f t="shared" si="8"/>
        <v>0 </v>
      </c>
      <c r="AC38" s="29"/>
      <c r="AD38" s="25"/>
      <c r="AE38" s="34" t="str">
        <f t="shared" si="9"/>
        <v>0 </v>
      </c>
      <c r="AF38" s="29"/>
      <c r="AG38" s="24"/>
      <c r="AH38" s="34" t="str">
        <f t="shared" si="10"/>
        <v>0 </v>
      </c>
      <c r="AI38" s="29"/>
      <c r="AJ38" s="24"/>
      <c r="AK38" s="34" t="str">
        <f t="shared" si="11"/>
        <v>0 </v>
      </c>
      <c r="AL38" s="29"/>
      <c r="AM38" s="24"/>
      <c r="AN38" s="34" t="str">
        <f t="shared" si="12"/>
        <v>0 </v>
      </c>
      <c r="AO38" s="43">
        <f t="shared" si="14"/>
        <v>0</v>
      </c>
      <c r="AP38" s="17">
        <f t="shared" si="13"/>
        <v>0</v>
      </c>
    </row>
    <row r="39" spans="1:42" ht="12.75">
      <c r="A39" s="21"/>
      <c r="B39" s="21"/>
      <c r="C39" s="24"/>
      <c r="D39" s="34" t="str">
        <f t="shared" si="0"/>
        <v>0 </v>
      </c>
      <c r="E39" s="29"/>
      <c r="F39" s="24"/>
      <c r="G39" s="34" t="str">
        <f t="shared" si="1"/>
        <v>0 </v>
      </c>
      <c r="H39" s="30"/>
      <c r="I39" s="24"/>
      <c r="J39" s="34" t="str">
        <f t="shared" si="2"/>
        <v>0 </v>
      </c>
      <c r="K39" s="29"/>
      <c r="L39" s="24"/>
      <c r="M39" s="34" t="str">
        <f t="shared" si="3"/>
        <v>0 </v>
      </c>
      <c r="N39" s="29"/>
      <c r="O39" s="24"/>
      <c r="P39" s="34" t="str">
        <f t="shared" si="4"/>
        <v>0 </v>
      </c>
      <c r="Q39" s="29"/>
      <c r="R39" s="24"/>
      <c r="S39" s="34" t="str">
        <f t="shared" si="5"/>
        <v>0 </v>
      </c>
      <c r="T39" s="29"/>
      <c r="U39" s="25"/>
      <c r="V39" s="34" t="str">
        <f t="shared" si="6"/>
        <v>0 </v>
      </c>
      <c r="W39" s="29"/>
      <c r="X39" s="25"/>
      <c r="Y39" s="34" t="str">
        <f t="shared" si="7"/>
        <v>0 </v>
      </c>
      <c r="Z39" s="30"/>
      <c r="AA39" s="25"/>
      <c r="AB39" s="34" t="str">
        <f t="shared" si="8"/>
        <v>0 </v>
      </c>
      <c r="AC39" s="29"/>
      <c r="AD39" s="25"/>
      <c r="AE39" s="34" t="str">
        <f t="shared" si="9"/>
        <v>0 </v>
      </c>
      <c r="AF39" s="29"/>
      <c r="AG39" s="24"/>
      <c r="AH39" s="34" t="str">
        <f t="shared" si="10"/>
        <v>0 </v>
      </c>
      <c r="AI39" s="29"/>
      <c r="AJ39" s="24"/>
      <c r="AK39" s="34" t="str">
        <f t="shared" si="11"/>
        <v>0 </v>
      </c>
      <c r="AL39" s="29"/>
      <c r="AM39" s="24"/>
      <c r="AN39" s="34" t="str">
        <f t="shared" si="12"/>
        <v>0 </v>
      </c>
      <c r="AO39" s="43">
        <f t="shared" si="14"/>
        <v>0</v>
      </c>
      <c r="AP39" s="17">
        <f t="shared" si="13"/>
        <v>0</v>
      </c>
    </row>
    <row r="40" spans="1:42" ht="12.75">
      <c r="A40" s="21"/>
      <c r="B40" s="21"/>
      <c r="C40" s="24"/>
      <c r="D40" s="34" t="str">
        <f t="shared" si="0"/>
        <v>0 </v>
      </c>
      <c r="E40" s="29"/>
      <c r="F40" s="24"/>
      <c r="G40" s="34" t="str">
        <f t="shared" si="1"/>
        <v>0 </v>
      </c>
      <c r="H40" s="30"/>
      <c r="I40" s="24"/>
      <c r="J40" s="34" t="str">
        <f t="shared" si="2"/>
        <v>0 </v>
      </c>
      <c r="K40" s="29"/>
      <c r="L40" s="24"/>
      <c r="M40" s="34" t="str">
        <f t="shared" si="3"/>
        <v>0 </v>
      </c>
      <c r="N40" s="29"/>
      <c r="O40" s="24"/>
      <c r="P40" s="34" t="str">
        <f t="shared" si="4"/>
        <v>0 </v>
      </c>
      <c r="Q40" s="29"/>
      <c r="R40" s="24"/>
      <c r="S40" s="34" t="str">
        <f t="shared" si="5"/>
        <v>0 </v>
      </c>
      <c r="T40" s="29"/>
      <c r="U40" s="25"/>
      <c r="V40" s="34" t="str">
        <f t="shared" si="6"/>
        <v>0 </v>
      </c>
      <c r="W40" s="29"/>
      <c r="X40" s="25"/>
      <c r="Y40" s="34" t="str">
        <f t="shared" si="7"/>
        <v>0 </v>
      </c>
      <c r="Z40" s="30"/>
      <c r="AA40" s="25"/>
      <c r="AB40" s="34" t="str">
        <f t="shared" si="8"/>
        <v>0 </v>
      </c>
      <c r="AC40" s="29"/>
      <c r="AD40" s="25"/>
      <c r="AE40" s="34" t="str">
        <f t="shared" si="9"/>
        <v>0 </v>
      </c>
      <c r="AF40" s="29"/>
      <c r="AG40" s="24"/>
      <c r="AH40" s="34" t="str">
        <f t="shared" si="10"/>
        <v>0 </v>
      </c>
      <c r="AI40" s="29"/>
      <c r="AJ40" s="24"/>
      <c r="AK40" s="34" t="str">
        <f t="shared" si="11"/>
        <v>0 </v>
      </c>
      <c r="AL40" s="29"/>
      <c r="AM40" s="24"/>
      <c r="AN40" s="34" t="str">
        <f t="shared" si="12"/>
        <v>0 </v>
      </c>
      <c r="AO40" s="43">
        <f t="shared" si="14"/>
        <v>0</v>
      </c>
      <c r="AP40" s="17">
        <f t="shared" si="13"/>
        <v>0</v>
      </c>
    </row>
    <row r="41" spans="1:42" ht="12.75">
      <c r="A41" s="21"/>
      <c r="B41" s="21"/>
      <c r="C41" s="24"/>
      <c r="D41" s="34" t="str">
        <f t="shared" si="0"/>
        <v>0 </v>
      </c>
      <c r="E41" s="29"/>
      <c r="F41" s="24"/>
      <c r="G41" s="34" t="str">
        <f t="shared" si="1"/>
        <v>0 </v>
      </c>
      <c r="H41" s="30"/>
      <c r="I41" s="24"/>
      <c r="J41" s="34" t="str">
        <f t="shared" si="2"/>
        <v>0 </v>
      </c>
      <c r="K41" s="29"/>
      <c r="L41" s="24"/>
      <c r="M41" s="34" t="str">
        <f t="shared" si="3"/>
        <v>0 </v>
      </c>
      <c r="N41" s="29"/>
      <c r="O41" s="24"/>
      <c r="P41" s="34" t="str">
        <f t="shared" si="4"/>
        <v>0 </v>
      </c>
      <c r="Q41" s="29"/>
      <c r="R41" s="24"/>
      <c r="S41" s="34" t="str">
        <f t="shared" si="5"/>
        <v>0 </v>
      </c>
      <c r="T41" s="29"/>
      <c r="U41" s="25"/>
      <c r="V41" s="34" t="str">
        <f t="shared" si="6"/>
        <v>0 </v>
      </c>
      <c r="W41" s="29"/>
      <c r="X41" s="25"/>
      <c r="Y41" s="34" t="str">
        <f t="shared" si="7"/>
        <v>0 </v>
      </c>
      <c r="Z41" s="30"/>
      <c r="AA41" s="25"/>
      <c r="AB41" s="34" t="str">
        <f t="shared" si="8"/>
        <v>0 </v>
      </c>
      <c r="AC41" s="29"/>
      <c r="AD41" s="25"/>
      <c r="AE41" s="34" t="str">
        <f t="shared" si="9"/>
        <v>0 </v>
      </c>
      <c r="AF41" s="29"/>
      <c r="AG41" s="24"/>
      <c r="AH41" s="34" t="str">
        <f t="shared" si="10"/>
        <v>0 </v>
      </c>
      <c r="AI41" s="29"/>
      <c r="AJ41" s="24"/>
      <c r="AK41" s="34" t="str">
        <f t="shared" si="11"/>
        <v>0 </v>
      </c>
      <c r="AL41" s="29"/>
      <c r="AM41" s="24"/>
      <c r="AN41" s="34" t="str">
        <f t="shared" si="12"/>
        <v>0 </v>
      </c>
      <c r="AO41" s="43">
        <f t="shared" si="14"/>
        <v>0</v>
      </c>
      <c r="AP41" s="17">
        <f t="shared" si="13"/>
        <v>0</v>
      </c>
    </row>
    <row r="42" spans="1:42" ht="12.75">
      <c r="A42" s="21"/>
      <c r="B42" s="21"/>
      <c r="C42" s="24"/>
      <c r="D42" s="34" t="str">
        <f t="shared" si="0"/>
        <v>0 </v>
      </c>
      <c r="E42" s="29"/>
      <c r="F42" s="24"/>
      <c r="G42" s="34" t="str">
        <f t="shared" si="1"/>
        <v>0 </v>
      </c>
      <c r="H42" s="30"/>
      <c r="I42" s="24"/>
      <c r="J42" s="34" t="str">
        <f t="shared" si="2"/>
        <v>0 </v>
      </c>
      <c r="K42" s="29"/>
      <c r="L42" s="24"/>
      <c r="M42" s="34" t="str">
        <f t="shared" si="3"/>
        <v>0 </v>
      </c>
      <c r="N42" s="29"/>
      <c r="O42" s="24"/>
      <c r="P42" s="34" t="str">
        <f t="shared" si="4"/>
        <v>0 </v>
      </c>
      <c r="Q42" s="29"/>
      <c r="R42" s="24"/>
      <c r="S42" s="34" t="str">
        <f t="shared" si="5"/>
        <v>0 </v>
      </c>
      <c r="T42" s="29"/>
      <c r="U42" s="25"/>
      <c r="V42" s="34" t="str">
        <f t="shared" si="6"/>
        <v>0 </v>
      </c>
      <c r="W42" s="29"/>
      <c r="X42" s="25"/>
      <c r="Y42" s="34" t="str">
        <f t="shared" si="7"/>
        <v>0 </v>
      </c>
      <c r="Z42" s="30"/>
      <c r="AA42" s="25"/>
      <c r="AB42" s="34" t="str">
        <f t="shared" si="8"/>
        <v>0 </v>
      </c>
      <c r="AC42" s="29"/>
      <c r="AD42" s="25"/>
      <c r="AE42" s="34" t="str">
        <f t="shared" si="9"/>
        <v>0 </v>
      </c>
      <c r="AF42" s="29"/>
      <c r="AG42" s="24"/>
      <c r="AH42" s="34" t="str">
        <f t="shared" si="10"/>
        <v>0 </v>
      </c>
      <c r="AI42" s="29"/>
      <c r="AJ42" s="24"/>
      <c r="AK42" s="34" t="str">
        <f t="shared" si="11"/>
        <v>0 </v>
      </c>
      <c r="AL42" s="29"/>
      <c r="AM42" s="24"/>
      <c r="AN42" s="34" t="str">
        <f t="shared" si="12"/>
        <v>0 </v>
      </c>
      <c r="AO42" s="43">
        <f t="shared" si="14"/>
        <v>0</v>
      </c>
      <c r="AP42" s="17">
        <f t="shared" si="13"/>
        <v>0</v>
      </c>
    </row>
    <row r="43" spans="1:42" ht="12.75">
      <c r="A43" s="21"/>
      <c r="B43" s="21"/>
      <c r="C43" s="24"/>
      <c r="D43" s="34" t="str">
        <f t="shared" si="0"/>
        <v>0 </v>
      </c>
      <c r="E43" s="29"/>
      <c r="F43" s="24"/>
      <c r="G43" s="34" t="str">
        <f t="shared" si="1"/>
        <v>0 </v>
      </c>
      <c r="H43" s="30"/>
      <c r="I43" s="24"/>
      <c r="J43" s="34" t="str">
        <f t="shared" si="2"/>
        <v>0 </v>
      </c>
      <c r="K43" s="29"/>
      <c r="L43" s="24"/>
      <c r="M43" s="34" t="str">
        <f t="shared" si="3"/>
        <v>0 </v>
      </c>
      <c r="N43" s="29"/>
      <c r="O43" s="24"/>
      <c r="P43" s="34" t="str">
        <f t="shared" si="4"/>
        <v>0 </v>
      </c>
      <c r="Q43" s="29"/>
      <c r="R43" s="24"/>
      <c r="S43" s="34" t="str">
        <f t="shared" si="5"/>
        <v>0 </v>
      </c>
      <c r="T43" s="29"/>
      <c r="U43" s="25"/>
      <c r="V43" s="34" t="str">
        <f t="shared" si="6"/>
        <v>0 </v>
      </c>
      <c r="W43" s="29"/>
      <c r="X43" s="25"/>
      <c r="Y43" s="34" t="str">
        <f t="shared" si="7"/>
        <v>0 </v>
      </c>
      <c r="Z43" s="30"/>
      <c r="AA43" s="25"/>
      <c r="AB43" s="34" t="str">
        <f t="shared" si="8"/>
        <v>0 </v>
      </c>
      <c r="AC43" s="29"/>
      <c r="AD43" s="25"/>
      <c r="AE43" s="34" t="str">
        <f t="shared" si="9"/>
        <v>0 </v>
      </c>
      <c r="AF43" s="29"/>
      <c r="AG43" s="24"/>
      <c r="AH43" s="34" t="str">
        <f t="shared" si="10"/>
        <v>0 </v>
      </c>
      <c r="AI43" s="29"/>
      <c r="AJ43" s="24"/>
      <c r="AK43" s="34" t="str">
        <f t="shared" si="11"/>
        <v>0 </v>
      </c>
      <c r="AL43" s="29"/>
      <c r="AM43" s="24"/>
      <c r="AN43" s="34" t="str">
        <f t="shared" si="12"/>
        <v>0 </v>
      </c>
      <c r="AO43" s="43">
        <f t="shared" si="14"/>
        <v>0</v>
      </c>
      <c r="AP43" s="17">
        <f t="shared" si="13"/>
        <v>0</v>
      </c>
    </row>
    <row r="44" spans="1:42" ht="12.75">
      <c r="A44" s="21"/>
      <c r="B44" s="21"/>
      <c r="C44" s="24"/>
      <c r="D44" s="34" t="str">
        <f t="shared" si="0"/>
        <v>0 </v>
      </c>
      <c r="E44" s="29"/>
      <c r="F44" s="24"/>
      <c r="G44" s="34" t="str">
        <f t="shared" si="1"/>
        <v>0 </v>
      </c>
      <c r="H44" s="30"/>
      <c r="I44" s="24"/>
      <c r="J44" s="34" t="str">
        <f t="shared" si="2"/>
        <v>0 </v>
      </c>
      <c r="K44" s="29"/>
      <c r="L44" s="24"/>
      <c r="M44" s="34" t="str">
        <f t="shared" si="3"/>
        <v>0 </v>
      </c>
      <c r="N44" s="29"/>
      <c r="O44" s="24"/>
      <c r="P44" s="34" t="str">
        <f t="shared" si="4"/>
        <v>0 </v>
      </c>
      <c r="Q44" s="29"/>
      <c r="R44" s="24"/>
      <c r="S44" s="34" t="str">
        <f t="shared" si="5"/>
        <v>0 </v>
      </c>
      <c r="T44" s="29"/>
      <c r="U44" s="25"/>
      <c r="V44" s="34" t="str">
        <f t="shared" si="6"/>
        <v>0 </v>
      </c>
      <c r="W44" s="29"/>
      <c r="X44" s="25"/>
      <c r="Y44" s="34" t="str">
        <f t="shared" si="7"/>
        <v>0 </v>
      </c>
      <c r="Z44" s="30"/>
      <c r="AA44" s="25"/>
      <c r="AB44" s="34" t="str">
        <f t="shared" si="8"/>
        <v>0 </v>
      </c>
      <c r="AC44" s="29"/>
      <c r="AD44" s="25"/>
      <c r="AE44" s="34" t="str">
        <f t="shared" si="9"/>
        <v>0 </v>
      </c>
      <c r="AF44" s="29"/>
      <c r="AG44" s="24"/>
      <c r="AH44" s="34" t="str">
        <f t="shared" si="10"/>
        <v>0 </v>
      </c>
      <c r="AI44" s="29"/>
      <c r="AJ44" s="24"/>
      <c r="AK44" s="34" t="str">
        <f t="shared" si="11"/>
        <v>0 </v>
      </c>
      <c r="AL44" s="29"/>
      <c r="AM44" s="24"/>
      <c r="AN44" s="34" t="str">
        <f t="shared" si="12"/>
        <v>0 </v>
      </c>
      <c r="AO44" s="43">
        <f t="shared" si="14"/>
        <v>0</v>
      </c>
      <c r="AP44" s="17">
        <f t="shared" si="13"/>
        <v>0</v>
      </c>
    </row>
    <row r="45" spans="1:42" ht="12.75">
      <c r="A45" s="21"/>
      <c r="B45" s="21"/>
      <c r="C45" s="24"/>
      <c r="D45" s="34" t="str">
        <f t="shared" si="0"/>
        <v>0 </v>
      </c>
      <c r="E45" s="29"/>
      <c r="F45" s="24"/>
      <c r="G45" s="34" t="str">
        <f t="shared" si="1"/>
        <v>0 </v>
      </c>
      <c r="H45" s="30"/>
      <c r="I45" s="24"/>
      <c r="J45" s="34" t="str">
        <f t="shared" si="2"/>
        <v>0 </v>
      </c>
      <c r="K45" s="29"/>
      <c r="L45" s="24"/>
      <c r="M45" s="34" t="str">
        <f t="shared" si="3"/>
        <v>0 </v>
      </c>
      <c r="N45" s="29"/>
      <c r="O45" s="24"/>
      <c r="P45" s="34" t="str">
        <f t="shared" si="4"/>
        <v>0 </v>
      </c>
      <c r="Q45" s="29"/>
      <c r="R45" s="24"/>
      <c r="S45" s="34" t="str">
        <f t="shared" si="5"/>
        <v>0 </v>
      </c>
      <c r="T45" s="29"/>
      <c r="U45" s="25"/>
      <c r="V45" s="34" t="str">
        <f t="shared" si="6"/>
        <v>0 </v>
      </c>
      <c r="W45" s="29"/>
      <c r="X45" s="25"/>
      <c r="Y45" s="34" t="str">
        <f t="shared" si="7"/>
        <v>0 </v>
      </c>
      <c r="Z45" s="30"/>
      <c r="AA45" s="25"/>
      <c r="AB45" s="34" t="str">
        <f t="shared" si="8"/>
        <v>0 </v>
      </c>
      <c r="AC45" s="29"/>
      <c r="AD45" s="25"/>
      <c r="AE45" s="34" t="str">
        <f t="shared" si="9"/>
        <v>0 </v>
      </c>
      <c r="AF45" s="29"/>
      <c r="AG45" s="24"/>
      <c r="AH45" s="34" t="str">
        <f t="shared" si="10"/>
        <v>0 </v>
      </c>
      <c r="AI45" s="29"/>
      <c r="AJ45" s="24"/>
      <c r="AK45" s="34" t="str">
        <f t="shared" si="11"/>
        <v>0 </v>
      </c>
      <c r="AL45" s="29"/>
      <c r="AM45" s="24"/>
      <c r="AN45" s="34" t="str">
        <f t="shared" si="12"/>
        <v>0 </v>
      </c>
      <c r="AO45" s="43">
        <f t="shared" si="14"/>
        <v>0</v>
      </c>
      <c r="AP45" s="17">
        <f t="shared" si="13"/>
        <v>0</v>
      </c>
    </row>
    <row r="46" spans="1:42" ht="12.75">
      <c r="A46" s="21"/>
      <c r="B46" s="21"/>
      <c r="C46" s="24"/>
      <c r="D46" s="34" t="str">
        <f t="shared" si="0"/>
        <v>0 </v>
      </c>
      <c r="E46" s="29"/>
      <c r="F46" s="24"/>
      <c r="G46" s="34" t="str">
        <f t="shared" si="1"/>
        <v>0 </v>
      </c>
      <c r="H46" s="30"/>
      <c r="I46" s="24"/>
      <c r="J46" s="34" t="str">
        <f t="shared" si="2"/>
        <v>0 </v>
      </c>
      <c r="K46" s="29"/>
      <c r="L46" s="24"/>
      <c r="M46" s="34" t="str">
        <f t="shared" si="3"/>
        <v>0 </v>
      </c>
      <c r="N46" s="29"/>
      <c r="O46" s="24"/>
      <c r="P46" s="34" t="str">
        <f t="shared" si="4"/>
        <v>0 </v>
      </c>
      <c r="Q46" s="29"/>
      <c r="R46" s="24"/>
      <c r="S46" s="34" t="str">
        <f t="shared" si="5"/>
        <v>0 </v>
      </c>
      <c r="T46" s="29"/>
      <c r="U46" s="25"/>
      <c r="V46" s="34" t="str">
        <f t="shared" si="6"/>
        <v>0 </v>
      </c>
      <c r="W46" s="29"/>
      <c r="X46" s="25"/>
      <c r="Y46" s="34" t="str">
        <f t="shared" si="7"/>
        <v>0 </v>
      </c>
      <c r="Z46" s="30"/>
      <c r="AA46" s="25"/>
      <c r="AB46" s="34" t="str">
        <f t="shared" si="8"/>
        <v>0 </v>
      </c>
      <c r="AC46" s="29"/>
      <c r="AD46" s="25"/>
      <c r="AE46" s="34" t="str">
        <f t="shared" si="9"/>
        <v>0 </v>
      </c>
      <c r="AF46" s="29"/>
      <c r="AG46" s="24"/>
      <c r="AH46" s="34" t="str">
        <f t="shared" si="10"/>
        <v>0 </v>
      </c>
      <c r="AI46" s="29"/>
      <c r="AJ46" s="24"/>
      <c r="AK46" s="34" t="str">
        <f t="shared" si="11"/>
        <v>0 </v>
      </c>
      <c r="AL46" s="29"/>
      <c r="AM46" s="24"/>
      <c r="AN46" s="34" t="str">
        <f t="shared" si="12"/>
        <v>0 </v>
      </c>
      <c r="AO46" s="43">
        <f t="shared" si="14"/>
        <v>0</v>
      </c>
      <c r="AP46" s="17">
        <f t="shared" si="13"/>
        <v>0</v>
      </c>
    </row>
    <row r="47" spans="1:42" ht="12.75">
      <c r="A47" s="21"/>
      <c r="B47" s="21"/>
      <c r="C47" s="24"/>
      <c r="D47" s="34" t="str">
        <f t="shared" si="0"/>
        <v>0 </v>
      </c>
      <c r="E47" s="29"/>
      <c r="F47" s="24"/>
      <c r="G47" s="34" t="str">
        <f t="shared" si="1"/>
        <v>0 </v>
      </c>
      <c r="H47" s="30"/>
      <c r="I47" s="24"/>
      <c r="J47" s="34" t="str">
        <f t="shared" si="2"/>
        <v>0 </v>
      </c>
      <c r="K47" s="29"/>
      <c r="L47" s="24"/>
      <c r="M47" s="34" t="str">
        <f t="shared" si="3"/>
        <v>0 </v>
      </c>
      <c r="N47" s="29"/>
      <c r="O47" s="24"/>
      <c r="P47" s="34" t="str">
        <f t="shared" si="4"/>
        <v>0 </v>
      </c>
      <c r="Q47" s="29"/>
      <c r="R47" s="24"/>
      <c r="S47" s="34" t="str">
        <f t="shared" si="5"/>
        <v>0 </v>
      </c>
      <c r="T47" s="29"/>
      <c r="U47" s="25"/>
      <c r="V47" s="34" t="str">
        <f t="shared" si="6"/>
        <v>0 </v>
      </c>
      <c r="W47" s="29"/>
      <c r="X47" s="25"/>
      <c r="Y47" s="34" t="str">
        <f t="shared" si="7"/>
        <v>0 </v>
      </c>
      <c r="Z47" s="30"/>
      <c r="AA47" s="25"/>
      <c r="AB47" s="34" t="str">
        <f t="shared" si="8"/>
        <v>0 </v>
      </c>
      <c r="AC47" s="29"/>
      <c r="AD47" s="25"/>
      <c r="AE47" s="34" t="str">
        <f t="shared" si="9"/>
        <v>0 </v>
      </c>
      <c r="AF47" s="29"/>
      <c r="AG47" s="24"/>
      <c r="AH47" s="34" t="str">
        <f t="shared" si="10"/>
        <v>0 </v>
      </c>
      <c r="AI47" s="29"/>
      <c r="AJ47" s="24"/>
      <c r="AK47" s="34" t="str">
        <f t="shared" si="11"/>
        <v>0 </v>
      </c>
      <c r="AL47" s="29"/>
      <c r="AM47" s="24"/>
      <c r="AN47" s="34" t="str">
        <f t="shared" si="12"/>
        <v>0 </v>
      </c>
      <c r="AO47" s="43">
        <f t="shared" si="14"/>
        <v>0</v>
      </c>
      <c r="AP47" s="17">
        <f t="shared" si="13"/>
        <v>0</v>
      </c>
    </row>
    <row r="48" spans="1:42" ht="12.75">
      <c r="A48" s="21"/>
      <c r="B48" s="21"/>
      <c r="C48" s="24"/>
      <c r="D48" s="34" t="str">
        <f t="shared" si="0"/>
        <v>0 </v>
      </c>
      <c r="E48" s="29"/>
      <c r="F48" s="24"/>
      <c r="G48" s="34" t="str">
        <f t="shared" si="1"/>
        <v>0 </v>
      </c>
      <c r="H48" s="30"/>
      <c r="I48" s="24"/>
      <c r="J48" s="34" t="str">
        <f t="shared" si="2"/>
        <v>0 </v>
      </c>
      <c r="K48" s="29"/>
      <c r="L48" s="24"/>
      <c r="M48" s="34" t="str">
        <f t="shared" si="3"/>
        <v>0 </v>
      </c>
      <c r="N48" s="29"/>
      <c r="O48" s="24"/>
      <c r="P48" s="34" t="str">
        <f t="shared" si="4"/>
        <v>0 </v>
      </c>
      <c r="Q48" s="29"/>
      <c r="R48" s="24"/>
      <c r="S48" s="34" t="str">
        <f t="shared" si="5"/>
        <v>0 </v>
      </c>
      <c r="T48" s="29"/>
      <c r="U48" s="25"/>
      <c r="V48" s="34" t="str">
        <f t="shared" si="6"/>
        <v>0 </v>
      </c>
      <c r="W48" s="29"/>
      <c r="X48" s="25"/>
      <c r="Y48" s="34" t="str">
        <f t="shared" si="7"/>
        <v>0 </v>
      </c>
      <c r="Z48" s="30"/>
      <c r="AA48" s="25"/>
      <c r="AB48" s="34" t="str">
        <f t="shared" si="8"/>
        <v>0 </v>
      </c>
      <c r="AC48" s="29"/>
      <c r="AD48" s="25"/>
      <c r="AE48" s="34" t="str">
        <f t="shared" si="9"/>
        <v>0 </v>
      </c>
      <c r="AF48" s="29"/>
      <c r="AG48" s="24"/>
      <c r="AH48" s="34" t="str">
        <f t="shared" si="10"/>
        <v>0 </v>
      </c>
      <c r="AI48" s="29"/>
      <c r="AJ48" s="24"/>
      <c r="AK48" s="34" t="str">
        <f t="shared" si="11"/>
        <v>0 </v>
      </c>
      <c r="AL48" s="29"/>
      <c r="AM48" s="24"/>
      <c r="AN48" s="34" t="str">
        <f t="shared" si="12"/>
        <v>0 </v>
      </c>
      <c r="AO48" s="43">
        <f t="shared" si="14"/>
        <v>0</v>
      </c>
      <c r="AP48" s="17">
        <f t="shared" si="13"/>
        <v>0</v>
      </c>
    </row>
    <row r="49" spans="1:42" ht="12.75">
      <c r="A49" s="21"/>
      <c r="B49" s="21"/>
      <c r="C49" s="24"/>
      <c r="D49" s="34" t="str">
        <f t="shared" si="0"/>
        <v>0 </v>
      </c>
      <c r="E49" s="29"/>
      <c r="F49" s="24"/>
      <c r="G49" s="34" t="str">
        <f t="shared" si="1"/>
        <v>0 </v>
      </c>
      <c r="H49" s="30"/>
      <c r="I49" s="24"/>
      <c r="J49" s="34" t="str">
        <f t="shared" si="2"/>
        <v>0 </v>
      </c>
      <c r="K49" s="29"/>
      <c r="L49" s="24"/>
      <c r="M49" s="34" t="str">
        <f t="shared" si="3"/>
        <v>0 </v>
      </c>
      <c r="N49" s="29"/>
      <c r="O49" s="24"/>
      <c r="P49" s="34" t="str">
        <f t="shared" si="4"/>
        <v>0 </v>
      </c>
      <c r="Q49" s="29"/>
      <c r="R49" s="24"/>
      <c r="S49" s="34" t="str">
        <f t="shared" si="5"/>
        <v>0 </v>
      </c>
      <c r="T49" s="29"/>
      <c r="U49" s="25"/>
      <c r="V49" s="34" t="str">
        <f t="shared" si="6"/>
        <v>0 </v>
      </c>
      <c r="W49" s="29"/>
      <c r="X49" s="25"/>
      <c r="Y49" s="34" t="str">
        <f t="shared" si="7"/>
        <v>0 </v>
      </c>
      <c r="Z49" s="30"/>
      <c r="AA49" s="25"/>
      <c r="AB49" s="34" t="str">
        <f t="shared" si="8"/>
        <v>0 </v>
      </c>
      <c r="AC49" s="29"/>
      <c r="AD49" s="25"/>
      <c r="AE49" s="34" t="str">
        <f t="shared" si="9"/>
        <v>0 </v>
      </c>
      <c r="AF49" s="29"/>
      <c r="AG49" s="24"/>
      <c r="AH49" s="34" t="str">
        <f t="shared" si="10"/>
        <v>0 </v>
      </c>
      <c r="AI49" s="29"/>
      <c r="AJ49" s="24"/>
      <c r="AK49" s="34" t="str">
        <f t="shared" si="11"/>
        <v>0 </v>
      </c>
      <c r="AL49" s="29"/>
      <c r="AM49" s="24"/>
      <c r="AN49" s="34" t="str">
        <f t="shared" si="12"/>
        <v>0 </v>
      </c>
      <c r="AO49" s="43">
        <f t="shared" si="14"/>
        <v>0</v>
      </c>
      <c r="AP49" s="17">
        <f t="shared" si="13"/>
        <v>0</v>
      </c>
    </row>
  </sheetData>
  <sheetProtection password="FDA1" sheet="1" objects="1" scenarios="1"/>
  <mergeCells count="26">
    <mergeCell ref="AL15:AM15"/>
    <mergeCell ref="B15:C15"/>
    <mergeCell ref="AF15:AG15"/>
    <mergeCell ref="AI15:AJ15"/>
    <mergeCell ref="AC15:AD15"/>
    <mergeCell ref="K15:L15"/>
    <mergeCell ref="W15:X15"/>
    <mergeCell ref="E15:F15"/>
    <mergeCell ref="Z15:AA15"/>
    <mergeCell ref="H15:I15"/>
    <mergeCell ref="AL16:AM16"/>
    <mergeCell ref="AC16:AD16"/>
    <mergeCell ref="K16:L16"/>
    <mergeCell ref="W16:X16"/>
    <mergeCell ref="T16:U16"/>
    <mergeCell ref="Z16:AA16"/>
    <mergeCell ref="AF16:AG16"/>
    <mergeCell ref="AI16:AJ16"/>
    <mergeCell ref="H16:I16"/>
    <mergeCell ref="N16:O16"/>
    <mergeCell ref="T15:U15"/>
    <mergeCell ref="B16:C16"/>
    <mergeCell ref="Q16:R16"/>
    <mergeCell ref="E16:F16"/>
    <mergeCell ref="N15:O15"/>
    <mergeCell ref="Q15:R1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&amp;L&amp;"Arial,Grassetto\&amp;12CLASSIFICA COPPA BREMA&amp;C&amp;"Arial,Grassetto\&amp;12UOMINI&amp;R&amp;P DI &amp;N</oddHeader>
  </headerFooter>
  <colBreaks count="2" manualBreakCount="2">
    <brk id="13" max="65535" man="1"/>
    <brk id="2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="60" zoomScaleNormal="75" workbookViewId="0" topLeftCell="A15">
      <selection activeCell="AM23" sqref="AM23"/>
    </sheetView>
  </sheetViews>
  <sheetFormatPr defaultColWidth="9.140625" defaultRowHeight="12.75"/>
  <cols>
    <col min="1" max="1" width="22.7109375" style="2" customWidth="1"/>
    <col min="2" max="2" width="9.140625" style="2" customWidth="1"/>
    <col min="3" max="3" width="12.00390625" style="7" bestFit="1" customWidth="1"/>
    <col min="4" max="4" width="9.140625" style="12" customWidth="1"/>
    <col min="5" max="5" width="9.140625" style="2" customWidth="1"/>
    <col min="6" max="6" width="9.140625" style="7" customWidth="1"/>
    <col min="7" max="7" width="9.140625" style="12" customWidth="1"/>
    <col min="8" max="8" width="9.140625" style="2" customWidth="1"/>
    <col min="9" max="9" width="9.140625" style="7" customWidth="1"/>
    <col min="10" max="10" width="9.140625" style="12" customWidth="1"/>
    <col min="11" max="11" width="9.140625" style="2" customWidth="1"/>
    <col min="12" max="12" width="9.140625" style="7" customWidth="1"/>
    <col min="13" max="13" width="9.140625" style="12" customWidth="1"/>
    <col min="14" max="14" width="9.140625" style="2" customWidth="1"/>
    <col min="15" max="15" width="9.140625" style="7" customWidth="1"/>
    <col min="16" max="16" width="9.140625" style="12" customWidth="1"/>
    <col min="17" max="17" width="9.140625" style="2" customWidth="1"/>
    <col min="18" max="18" width="9.140625" style="7" customWidth="1"/>
    <col min="19" max="19" width="9.140625" style="12" customWidth="1"/>
    <col min="20" max="20" width="9.140625" style="2" customWidth="1"/>
    <col min="21" max="21" width="9.140625" style="9" customWidth="1"/>
    <col min="22" max="22" width="9.140625" style="12" customWidth="1"/>
    <col min="23" max="23" width="9.140625" style="2" customWidth="1"/>
    <col min="24" max="24" width="9.140625" style="9" customWidth="1"/>
    <col min="25" max="25" width="9.140625" style="12" customWidth="1"/>
    <col min="26" max="26" width="9.140625" style="2" customWidth="1"/>
    <col min="27" max="27" width="9.140625" style="9" customWidth="1"/>
    <col min="28" max="28" width="9.140625" style="12" customWidth="1"/>
    <col min="29" max="29" width="9.140625" style="2" customWidth="1"/>
    <col min="30" max="30" width="9.00390625" style="9" customWidth="1"/>
    <col min="31" max="31" width="9.140625" style="12" customWidth="1"/>
    <col min="32" max="32" width="9.140625" style="2" customWidth="1"/>
    <col min="33" max="33" width="9.140625" style="7" customWidth="1"/>
    <col min="34" max="34" width="9.140625" style="12" customWidth="1"/>
    <col min="35" max="35" width="9.140625" style="2" customWidth="1"/>
    <col min="36" max="36" width="9.140625" style="7" customWidth="1"/>
    <col min="37" max="37" width="9.140625" style="12" customWidth="1"/>
    <col min="38" max="38" width="9.140625" style="2" customWidth="1"/>
    <col min="39" max="39" width="9.140625" style="7" customWidth="1"/>
    <col min="40" max="40" width="9.140625" style="1" customWidth="1"/>
    <col min="41" max="41" width="22.7109375" style="9" customWidth="1"/>
    <col min="42" max="42" width="10.00390625" style="12" bestFit="1" customWidth="1"/>
  </cols>
  <sheetData>
    <row r="1" spans="31:42" ht="12.75" customHeight="1" hidden="1">
      <c r="AE1" s="35"/>
      <c r="AP1" s="35"/>
    </row>
    <row r="2" spans="8:42" ht="12.75" customHeight="1" hidden="1">
      <c r="H2" s="4"/>
      <c r="I2" s="8"/>
      <c r="J2" s="11"/>
      <c r="K2" s="4"/>
      <c r="L2" s="4"/>
      <c r="M2" s="15"/>
      <c r="N2" s="4"/>
      <c r="O2" s="8"/>
      <c r="P2" s="11"/>
      <c r="W2" s="3"/>
      <c r="X2" s="13"/>
      <c r="Y2" s="14"/>
      <c r="Z2" s="3"/>
      <c r="AA2" s="13"/>
      <c r="AB2" s="11"/>
      <c r="AC2" s="3"/>
      <c r="AD2" s="10"/>
      <c r="AE2" s="34"/>
      <c r="AL2" s="4"/>
      <c r="AM2" s="4"/>
      <c r="AN2" s="5"/>
      <c r="AP2" s="35"/>
    </row>
    <row r="3" spans="8:42" ht="12.75" customHeight="1" hidden="1">
      <c r="H3" s="4"/>
      <c r="I3" s="8"/>
      <c r="J3" s="11"/>
      <c r="K3" s="4"/>
      <c r="L3" s="4"/>
      <c r="M3" s="15"/>
      <c r="N3" s="4"/>
      <c r="O3" s="8"/>
      <c r="P3" s="11"/>
      <c r="W3" s="3"/>
      <c r="X3" s="13"/>
      <c r="Y3" s="14"/>
      <c r="Z3" s="3"/>
      <c r="AA3" s="13"/>
      <c r="AB3" s="11"/>
      <c r="AC3" s="3"/>
      <c r="AD3" s="10"/>
      <c r="AE3" s="34"/>
      <c r="AL3" s="4"/>
      <c r="AM3" s="4"/>
      <c r="AN3" s="5"/>
      <c r="AP3" s="35"/>
    </row>
    <row r="4" spans="8:42" ht="12.75" customHeight="1" hidden="1">
      <c r="H4" s="4"/>
      <c r="I4" s="8"/>
      <c r="J4" s="11"/>
      <c r="K4" s="4"/>
      <c r="L4" s="4"/>
      <c r="M4" s="15"/>
      <c r="N4" s="4"/>
      <c r="O4" s="8"/>
      <c r="P4" s="11"/>
      <c r="W4" s="3"/>
      <c r="X4" s="13"/>
      <c r="Y4" s="14"/>
      <c r="Z4" s="3"/>
      <c r="AA4" s="13"/>
      <c r="AB4" s="11"/>
      <c r="AC4" s="3"/>
      <c r="AD4" s="10"/>
      <c r="AE4" s="34"/>
      <c r="AL4" s="4"/>
      <c r="AM4" s="4"/>
      <c r="AN4" s="5"/>
      <c r="AP4" s="35"/>
    </row>
    <row r="5" spans="8:42" ht="12.75" customHeight="1" hidden="1">
      <c r="H5" s="4"/>
      <c r="I5" s="8"/>
      <c r="J5" s="11"/>
      <c r="K5" s="4"/>
      <c r="L5" s="4"/>
      <c r="M5" s="15"/>
      <c r="N5" s="4"/>
      <c r="O5" s="8"/>
      <c r="P5" s="11"/>
      <c r="W5" s="3"/>
      <c r="X5" s="13"/>
      <c r="Y5" s="14"/>
      <c r="Z5" s="3"/>
      <c r="AA5" s="13"/>
      <c r="AB5" s="11"/>
      <c r="AC5" s="3"/>
      <c r="AD5" s="10"/>
      <c r="AE5" s="34"/>
      <c r="AL5" s="4"/>
      <c r="AM5" s="4"/>
      <c r="AN5" s="5"/>
      <c r="AP5" s="35"/>
    </row>
    <row r="6" spans="8:42" ht="12.75" customHeight="1" hidden="1">
      <c r="H6" s="4"/>
      <c r="I6" s="8"/>
      <c r="J6" s="11"/>
      <c r="K6" s="4"/>
      <c r="L6" s="4"/>
      <c r="M6" s="15"/>
      <c r="N6" s="4"/>
      <c r="O6" s="8"/>
      <c r="P6" s="11"/>
      <c r="W6" s="3"/>
      <c r="X6" s="13"/>
      <c r="Y6" s="14"/>
      <c r="Z6" s="3"/>
      <c r="AA6" s="13"/>
      <c r="AB6" s="11"/>
      <c r="AC6" s="3"/>
      <c r="AD6" s="10"/>
      <c r="AE6" s="34"/>
      <c r="AL6" s="4"/>
      <c r="AM6" s="4"/>
      <c r="AN6" s="5"/>
      <c r="AP6" s="35"/>
    </row>
    <row r="7" spans="8:42" ht="12.75" customHeight="1" hidden="1">
      <c r="H7" s="4"/>
      <c r="I7" s="8"/>
      <c r="J7" s="11"/>
      <c r="K7" s="4"/>
      <c r="L7" s="4"/>
      <c r="M7" s="15"/>
      <c r="N7" s="4"/>
      <c r="O7" s="8"/>
      <c r="P7" s="11"/>
      <c r="W7" s="3"/>
      <c r="X7" s="13"/>
      <c r="Y7" s="14"/>
      <c r="Z7" s="3"/>
      <c r="AA7" s="13"/>
      <c r="AB7" s="11"/>
      <c r="AC7" s="3"/>
      <c r="AD7" s="10"/>
      <c r="AE7" s="34"/>
      <c r="AL7" s="4"/>
      <c r="AM7" s="4"/>
      <c r="AN7" s="5"/>
      <c r="AP7" s="35"/>
    </row>
    <row r="8" spans="1:42" ht="12.75" customHeight="1" hidden="1">
      <c r="A8" s="4"/>
      <c r="H8" s="4"/>
      <c r="I8" s="8"/>
      <c r="J8" s="11"/>
      <c r="K8" s="4"/>
      <c r="L8" s="4"/>
      <c r="M8" s="15"/>
      <c r="N8" s="4"/>
      <c r="O8" s="8"/>
      <c r="P8" s="11"/>
      <c r="W8" s="3"/>
      <c r="X8" s="13"/>
      <c r="Y8" s="14"/>
      <c r="Z8" s="3"/>
      <c r="AA8" s="13"/>
      <c r="AB8" s="11"/>
      <c r="AC8" s="3"/>
      <c r="AD8" s="10"/>
      <c r="AE8" s="34"/>
      <c r="AL8" s="4"/>
      <c r="AM8" s="4"/>
      <c r="AN8" s="5"/>
      <c r="AP8" s="35"/>
    </row>
    <row r="9" spans="9:42" ht="12.75" customHeight="1" hidden="1">
      <c r="I9" s="8"/>
      <c r="J9" s="11"/>
      <c r="K9" s="4"/>
      <c r="L9" s="4"/>
      <c r="M9" s="15"/>
      <c r="N9" s="4"/>
      <c r="O9" s="8"/>
      <c r="P9" s="11"/>
      <c r="W9" s="3"/>
      <c r="X9" s="13"/>
      <c r="Y9" s="14"/>
      <c r="Z9" s="3"/>
      <c r="AA9" s="13"/>
      <c r="AB9" s="11"/>
      <c r="AC9" s="3"/>
      <c r="AD9" s="10"/>
      <c r="AE9" s="34"/>
      <c r="AL9" s="4"/>
      <c r="AM9" s="4"/>
      <c r="AN9" s="5"/>
      <c r="AP9" s="35"/>
    </row>
    <row r="10" spans="31:42" ht="12.75" customHeight="1" hidden="1">
      <c r="AE10" s="35"/>
      <c r="AP10" s="35"/>
    </row>
    <row r="11" spans="31:42" ht="12.75" customHeight="1" hidden="1">
      <c r="AE11" s="35"/>
      <c r="AP11" s="35"/>
    </row>
    <row r="12" spans="31:42" ht="12.75" customHeight="1" hidden="1">
      <c r="AE12" s="35"/>
      <c r="AP12" s="35"/>
    </row>
    <row r="13" spans="2:42" ht="12.75" customHeight="1" hidden="1">
      <c r="B13" s="2">
        <v>100.12138082017464</v>
      </c>
      <c r="E13" s="2">
        <v>116.30098665880527</v>
      </c>
      <c r="H13" s="2">
        <v>92.33713219834773</v>
      </c>
      <c r="K13" s="2">
        <v>104.16660690069074</v>
      </c>
      <c r="N13" s="2">
        <v>485.74650456323786</v>
      </c>
      <c r="Q13" s="2">
        <v>419.0836907543978</v>
      </c>
      <c r="T13" s="2">
        <v>1865.3629261981985</v>
      </c>
      <c r="W13" s="2">
        <v>217.40294148697768</v>
      </c>
      <c r="Z13" s="2">
        <v>249.86346834227967</v>
      </c>
      <c r="AC13" s="2">
        <v>199.52954600825146</v>
      </c>
      <c r="AE13" s="35"/>
      <c r="AF13" s="2">
        <v>220.92611826523978</v>
      </c>
      <c r="AI13" s="2">
        <v>907.4510073765541</v>
      </c>
      <c r="AL13" s="2">
        <v>369.3485287933909</v>
      </c>
      <c r="AP13" s="35"/>
    </row>
    <row r="14" spans="2:42" ht="12.75" customHeight="1" hidden="1">
      <c r="B14" s="2">
        <v>-10.57703925744521</v>
      </c>
      <c r="E14" s="2">
        <v>-12.286938867342558</v>
      </c>
      <c r="H14" s="2">
        <v>-9.753588996581836</v>
      </c>
      <c r="K14" s="2">
        <v>-11.004759941797163</v>
      </c>
      <c r="N14" s="2">
        <v>-51.31682406527871</v>
      </c>
      <c r="Q14" s="2">
        <v>-44.55224375840728</v>
      </c>
      <c r="T14" s="2">
        <v>-197.06762412687402</v>
      </c>
      <c r="W14" s="2">
        <v>-22.972159742032844</v>
      </c>
      <c r="Z14" s="2">
        <v>-26.396456710301266</v>
      </c>
      <c r="AC14" s="2">
        <v>-21.078458487338946</v>
      </c>
      <c r="AE14" s="35"/>
      <c r="AF14" s="2">
        <v>-23.347075437006463</v>
      </c>
      <c r="AI14" s="2">
        <v>-95.86704834614986</v>
      </c>
      <c r="AL14" s="2">
        <v>-39.014355986327345</v>
      </c>
      <c r="AP14" s="35"/>
    </row>
    <row r="15" spans="1:42" ht="12.75">
      <c r="A15" s="16" t="s">
        <v>14</v>
      </c>
      <c r="B15" s="54" t="s">
        <v>10</v>
      </c>
      <c r="C15" s="52"/>
      <c r="D15" s="34"/>
      <c r="E15" s="51" t="s">
        <v>6</v>
      </c>
      <c r="F15" s="52"/>
      <c r="G15" s="34"/>
      <c r="H15" s="51" t="s">
        <v>0</v>
      </c>
      <c r="I15" s="52"/>
      <c r="J15" s="34"/>
      <c r="K15" s="51" t="s">
        <v>4</v>
      </c>
      <c r="L15" s="52"/>
      <c r="M15" s="34"/>
      <c r="N15" s="51" t="s">
        <v>12</v>
      </c>
      <c r="O15" s="52"/>
      <c r="P15" s="34"/>
      <c r="Q15" s="51" t="s">
        <v>15</v>
      </c>
      <c r="R15" s="52"/>
      <c r="S15" s="35"/>
      <c r="T15" s="51" t="s">
        <v>21</v>
      </c>
      <c r="U15" s="52"/>
      <c r="V15" s="34"/>
      <c r="W15" s="51" t="s">
        <v>11</v>
      </c>
      <c r="X15" s="52"/>
      <c r="Y15" s="34"/>
      <c r="Z15" s="51" t="s">
        <v>9</v>
      </c>
      <c r="AA15" s="52"/>
      <c r="AB15" s="34"/>
      <c r="AC15" s="51" t="s">
        <v>1</v>
      </c>
      <c r="AD15" s="52"/>
      <c r="AE15" s="34"/>
      <c r="AF15" s="51" t="s">
        <v>5</v>
      </c>
      <c r="AG15" s="52"/>
      <c r="AH15" s="34"/>
      <c r="AI15" s="51" t="s">
        <v>2</v>
      </c>
      <c r="AJ15" s="52"/>
      <c r="AK15" s="35"/>
      <c r="AL15" s="51" t="s">
        <v>16</v>
      </c>
      <c r="AM15" s="52"/>
      <c r="AN15" s="34"/>
      <c r="AO15" s="31"/>
      <c r="AP15" s="35"/>
    </row>
    <row r="16" spans="1:42" ht="12.75">
      <c r="A16" s="16"/>
      <c r="B16" s="53" t="s">
        <v>8</v>
      </c>
      <c r="C16" s="55"/>
      <c r="D16" s="34"/>
      <c r="E16" s="49" t="s">
        <v>8</v>
      </c>
      <c r="F16" s="55"/>
      <c r="G16" s="34"/>
      <c r="H16" s="49" t="s">
        <v>8</v>
      </c>
      <c r="I16" s="55"/>
      <c r="J16" s="34"/>
      <c r="K16" s="49" t="s">
        <v>8</v>
      </c>
      <c r="L16" s="55"/>
      <c r="M16" s="34"/>
      <c r="N16" s="49" t="s">
        <v>8</v>
      </c>
      <c r="O16" s="55"/>
      <c r="P16" s="34"/>
      <c r="Q16" s="49" t="s">
        <v>8</v>
      </c>
      <c r="R16" s="55"/>
      <c r="S16" s="35"/>
      <c r="T16" s="49" t="s">
        <v>8</v>
      </c>
      <c r="U16" s="55"/>
      <c r="V16" s="34"/>
      <c r="W16" s="49" t="s">
        <v>8</v>
      </c>
      <c r="X16" s="55"/>
      <c r="Y16" s="34"/>
      <c r="Z16" s="49" t="s">
        <v>8</v>
      </c>
      <c r="AA16" s="55"/>
      <c r="AB16" s="34"/>
      <c r="AC16" s="49" t="s">
        <v>8</v>
      </c>
      <c r="AD16" s="55"/>
      <c r="AE16" s="34"/>
      <c r="AF16" s="49" t="s">
        <v>8</v>
      </c>
      <c r="AG16" s="55"/>
      <c r="AH16" s="34"/>
      <c r="AI16" s="49" t="s">
        <v>8</v>
      </c>
      <c r="AJ16" s="55"/>
      <c r="AK16" s="35"/>
      <c r="AL16" s="49" t="s">
        <v>8</v>
      </c>
      <c r="AM16" s="55"/>
      <c r="AN16" s="34"/>
      <c r="AO16" s="31"/>
      <c r="AP16" s="35"/>
    </row>
    <row r="17" spans="1:42" ht="25.5">
      <c r="A17" s="16" t="s">
        <v>13</v>
      </c>
      <c r="B17" s="19" t="s">
        <v>17</v>
      </c>
      <c r="C17" s="23" t="s">
        <v>18</v>
      </c>
      <c r="D17" s="34" t="s">
        <v>7</v>
      </c>
      <c r="E17" s="28" t="s">
        <v>17</v>
      </c>
      <c r="F17" s="23" t="s">
        <v>18</v>
      </c>
      <c r="G17" s="34" t="s">
        <v>7</v>
      </c>
      <c r="H17" s="28" t="s">
        <v>17</v>
      </c>
      <c r="I17" s="23" t="s">
        <v>18</v>
      </c>
      <c r="J17" s="34" t="s">
        <v>7</v>
      </c>
      <c r="K17" s="28" t="s">
        <v>17</v>
      </c>
      <c r="L17" s="23" t="s">
        <v>18</v>
      </c>
      <c r="M17" s="34" t="s">
        <v>7</v>
      </c>
      <c r="N17" s="28" t="s">
        <v>17</v>
      </c>
      <c r="O17" s="23" t="s">
        <v>18</v>
      </c>
      <c r="P17" s="34" t="s">
        <v>7</v>
      </c>
      <c r="Q17" s="28" t="s">
        <v>17</v>
      </c>
      <c r="R17" s="23" t="s">
        <v>18</v>
      </c>
      <c r="S17" s="34" t="s">
        <v>7</v>
      </c>
      <c r="T17" s="28" t="s">
        <v>17</v>
      </c>
      <c r="U17" s="23" t="s">
        <v>18</v>
      </c>
      <c r="V17" s="34" t="s">
        <v>7</v>
      </c>
      <c r="W17" s="28" t="s">
        <v>17</v>
      </c>
      <c r="X17" s="23" t="s">
        <v>18</v>
      </c>
      <c r="Y17" s="34" t="s">
        <v>7</v>
      </c>
      <c r="Z17" s="28" t="s">
        <v>17</v>
      </c>
      <c r="AA17" s="23" t="s">
        <v>18</v>
      </c>
      <c r="AB17" s="34" t="s">
        <v>7</v>
      </c>
      <c r="AC17" s="28" t="s">
        <v>17</v>
      </c>
      <c r="AD17" s="23" t="s">
        <v>18</v>
      </c>
      <c r="AE17" s="34" t="s">
        <v>7</v>
      </c>
      <c r="AF17" s="28" t="s">
        <v>17</v>
      </c>
      <c r="AG17" s="23" t="s">
        <v>18</v>
      </c>
      <c r="AH17" s="34" t="s">
        <v>7</v>
      </c>
      <c r="AI17" s="28" t="s">
        <v>17</v>
      </c>
      <c r="AJ17" s="23" t="s">
        <v>18</v>
      </c>
      <c r="AK17" s="34" t="s">
        <v>7</v>
      </c>
      <c r="AL17" s="28" t="s">
        <v>17</v>
      </c>
      <c r="AM17" s="23" t="s">
        <v>18</v>
      </c>
      <c r="AN17" s="34" t="s">
        <v>7</v>
      </c>
      <c r="AO17" s="32" t="s">
        <v>13</v>
      </c>
      <c r="AP17" s="36" t="s">
        <v>20</v>
      </c>
    </row>
    <row r="18" spans="1:42" ht="12.75">
      <c r="A18" s="47" t="s">
        <v>32</v>
      </c>
      <c r="B18" s="21"/>
      <c r="C18" s="46">
        <v>30.7</v>
      </c>
      <c r="D18" s="34">
        <f>IF(B18*60+C18=0,"0 ",IF(EXP((B18*60+C18-$B$13)/$B$14)&lt;299.8,"0 ",EXP((B18*60+C18-$B$13)/$B$14)))</f>
        <v>708.6798762803343</v>
      </c>
      <c r="E18" s="29"/>
      <c r="F18" s="24">
        <v>36.6</v>
      </c>
      <c r="G18" s="34">
        <f>IF(E18*60+F18=0,"0 ",IF(EXP((E18*60+F18-$E$13)/$E$14)&lt;299.8,"0 ",EXP((E18*60+F18-$E$13)/$E$14)))</f>
        <v>656.3164421769178</v>
      </c>
      <c r="H18" s="30"/>
      <c r="I18" s="24">
        <v>28.2</v>
      </c>
      <c r="J18" s="34">
        <f>IF(H18*60+I18=0,"0 ",IF(EXP((H18*60+I18-$H$13)/$H$14)&lt;299.8,"0 ",EXP((H18*60+I18-$H$13)/$H$14)))</f>
        <v>717.4812809210185</v>
      </c>
      <c r="K18" s="29"/>
      <c r="L18" s="24">
        <v>32.6</v>
      </c>
      <c r="M18" s="34">
        <f>IF(K18*60+L18=0,"0 ",IF(EXP((K18*60+L18-$K$13)/$K$14)&lt;299.8,"0 ",EXP((K18*60+L18-$K$13)/$K$14)))</f>
        <v>667.3009058703205</v>
      </c>
      <c r="N18" s="29">
        <v>2</v>
      </c>
      <c r="O18" s="24">
        <v>27.3</v>
      </c>
      <c r="P18" s="34">
        <f>IF(N18*60+O18=0,"0 ",IF(EXP((N18*60+O18-$N$13)/$N$14)&lt;299.8,"0 ",EXP((N18*60+O18-$N$13)/$N$14)))</f>
        <v>731.6006558006843</v>
      </c>
      <c r="Q18" s="29">
        <v>2</v>
      </c>
      <c r="R18" s="24">
        <v>8.7</v>
      </c>
      <c r="S18" s="34">
        <f>IF(Q18*60+R18=0,"0 ",IF(EXP((Q18*60+R18-$Q$13)/$Q$14)&lt;299.8,"0 ",EXP((Q18*60+R18-$Q$13)/$Q$14)))</f>
        <v>677.1035125263941</v>
      </c>
      <c r="T18" s="29">
        <v>10</v>
      </c>
      <c r="U18" s="25">
        <v>0.3</v>
      </c>
      <c r="V18" s="34">
        <f>IF(T18*60+U18=0,"0 ",IF(EXP((T18*60+U18-$T$13)/$T$14)&lt;299.8,"0 ",EXP((T18*60+U18-$T$13)/$T$14)))</f>
        <v>613.6566818428568</v>
      </c>
      <c r="W18" s="29">
        <v>1</v>
      </c>
      <c r="X18" s="25">
        <v>7.9</v>
      </c>
      <c r="Y18" s="34">
        <f>IF(W18*60+X18=0,"0 ",IF(EXP((W18*60+X18-$W$13)/$W$14)&lt;299.8,"0 ",EXP((W18*60+X18-$W$13)/$W$14)))</f>
        <v>670.4877817294863</v>
      </c>
      <c r="Z18" s="30">
        <v>1</v>
      </c>
      <c r="AA18" s="25">
        <v>16.7</v>
      </c>
      <c r="AB18" s="34">
        <f>IF(Z18*60+AA18=0,"0 ",IF(EXP((Z18*60+AA18-$Z$13)/$Z$14)&lt;299.8,"0 ",EXP((Z18*60+AA18-$Z$13)/$Z$14)))</f>
        <v>706.344270062421</v>
      </c>
      <c r="AC18" s="29">
        <v>1</v>
      </c>
      <c r="AD18" s="25">
        <v>1.6</v>
      </c>
      <c r="AE18" s="34">
        <f>IF(AC18*60+AD18=0,"0 ",IF(EXP((AC18*60+AD18-$AC$13)/$AC$14)&lt;299.8,"0 ",EXP((AC18*60+AD18-$AC$13)/$AC$14)))</f>
        <v>694.8012671840453</v>
      </c>
      <c r="AF18" s="29">
        <v>1</v>
      </c>
      <c r="AG18" s="24">
        <v>8.5</v>
      </c>
      <c r="AH18" s="34">
        <f>IF(AF18*60+AG18=0,"0 ",IF(EXP((AF18*60+AG18-$AF$13)/$AF$14)&lt;299.8,"0 ",EXP((AF18*60+AG18-$AF$13)/$AF$14)))</f>
        <v>684.5097329738247</v>
      </c>
      <c r="AI18" s="29">
        <v>4</v>
      </c>
      <c r="AJ18" s="24">
        <v>58.1</v>
      </c>
      <c r="AK18" s="34">
        <f>IF(AI18*60+AJ18=0,"0 ",IF(EXP((AI18*60+AJ18-$AI$13)/$AI$14)&lt;299.8,"0 ",EXP((AI18*60+AJ18-$AI$13)/$AI$14)))</f>
        <v>576.0584457549044</v>
      </c>
      <c r="AL18" s="29">
        <v>1</v>
      </c>
      <c r="AM18" s="24">
        <v>55.6</v>
      </c>
      <c r="AN18" s="34">
        <f>IF(AL18*60+AM18=0,"0 ",IF(EXP((AL18*60+AM18-$AL$13)/$AL$14)&lt;299.8,"0 ",EXP((AL18*60+AM18-$AL$13)/$AL$14)))</f>
        <v>667.7931062072907</v>
      </c>
      <c r="AO18" s="47" t="s">
        <v>32</v>
      </c>
      <c r="AP18" s="34">
        <f>SUM(P18+Y18+D18+AB18+G18+AH18+M18+V18+AK18+AE18+J18+S18+AN18)</f>
        <v>8772.133959330498</v>
      </c>
    </row>
    <row r="19" spans="1:42" ht="12.75">
      <c r="A19" s="47" t="s">
        <v>22</v>
      </c>
      <c r="B19" s="21"/>
      <c r="C19" s="46">
        <v>29.8</v>
      </c>
      <c r="D19" s="34">
        <f aca="true" t="shared" si="0" ref="D19:D49">IF(B19*60+C19=0,"0 ",IF(EXP((B19*60+C19-$B$13)/$B$14)&lt;299.8,"0 ",EXP((B19*60+C19-$B$13)/$B$14)))</f>
        <v>771.6212991983199</v>
      </c>
      <c r="E19" s="29"/>
      <c r="F19" s="24">
        <v>34.5</v>
      </c>
      <c r="G19" s="34">
        <f aca="true" t="shared" si="1" ref="G19:G49">IF(E19*60+F19=0,"0 ",IF(EXP((E19*60+F19-$E$13)/$E$14)&lt;299.8,"0 ",EXP((E19*60+F19-$E$13)/$E$14)))</f>
        <v>778.6457951489192</v>
      </c>
      <c r="H19" s="30"/>
      <c r="I19" s="24">
        <v>28.4</v>
      </c>
      <c r="J19" s="34">
        <f aca="true" t="shared" si="2" ref="J19:J49">IF(H19*60+I19=0,"0 ",IF(EXP((H19*60+I19-$H$13)/$H$14)&lt;299.8,"0 ",EXP((H19*60+I19-$H$13)/$H$14)))</f>
        <v>702.9189443425191</v>
      </c>
      <c r="K19" s="29"/>
      <c r="L19" s="24">
        <v>31.6</v>
      </c>
      <c r="M19" s="34">
        <f aca="true" t="shared" si="3" ref="M19:M49">IF(K19*60+L19=0,"0 ",IF(EXP((K19*60+L19-$K$13)/$K$14)&lt;299.8,"0 ",EXP((K19*60+L19-$K$13)/$K$14)))</f>
        <v>730.7788235373773</v>
      </c>
      <c r="N19" s="29">
        <v>2</v>
      </c>
      <c r="O19" s="24">
        <v>23.4</v>
      </c>
      <c r="P19" s="34">
        <f aca="true" t="shared" si="4" ref="P19:P49">IF(N19*60+O19=0,"0 ",IF(EXP((N19*60+O19-$N$13)/$N$14)&lt;299.8,"0 ",EXP((N19*60+O19-$N$13)/$N$14)))</f>
        <v>789.3685173461387</v>
      </c>
      <c r="Q19" s="29">
        <v>2</v>
      </c>
      <c r="R19" s="24">
        <v>2.9</v>
      </c>
      <c r="S19" s="34">
        <f aca="true" t="shared" si="5" ref="S19:S49">IF(Q19*60+R19=0,"0 ",IF(EXP((Q19*60+R19-$Q$13)/$Q$14)&lt;299.8,"0 ",EXP((Q19*60+R19-$Q$13)/$Q$14)))</f>
        <v>771.24678003581</v>
      </c>
      <c r="T19" s="29">
        <v>9</v>
      </c>
      <c r="U19" s="25">
        <v>5.5</v>
      </c>
      <c r="V19" s="34">
        <f aca="true" t="shared" si="6" ref="V19:V49">IF(T19*60+U19=0,"0 ",IF(EXP((T19*60+U19-$T$13)/$T$14)&lt;299.8,"0 ",EXP((T19*60+U19-$T$13)/$T$14)))</f>
        <v>810.3876837323745</v>
      </c>
      <c r="W19" s="29">
        <v>1</v>
      </c>
      <c r="X19" s="25">
        <v>5.5</v>
      </c>
      <c r="Y19" s="34">
        <f aca="true" t="shared" si="7" ref="Y19:Y49">IF(W19*60+X19=0,"0 ",IF(EXP((W19*60+X19-$W$13)/$W$14)&lt;299.8,"0 ",EXP((W19*60+X19-$W$13)/$W$14)))</f>
        <v>744.3264879745896</v>
      </c>
      <c r="Z19" s="30">
        <v>1</v>
      </c>
      <c r="AA19" s="25">
        <v>12.7</v>
      </c>
      <c r="AB19" s="34">
        <f aca="true" t="shared" si="8" ref="AB19:AB49">IF(Z19*60+AA19=0,"0 ",IF(EXP((Z19*60+AA19-$Z$13)/$Z$14)&lt;299.8,"0 ",EXP((Z19*60+AA19-$Z$13)/$Z$14)))</f>
        <v>821.9160354768222</v>
      </c>
      <c r="AC19" s="29">
        <v>1</v>
      </c>
      <c r="AD19" s="25">
        <v>1.8</v>
      </c>
      <c r="AE19" s="34">
        <f aca="true" t="shared" si="9" ref="AE19:AE49">IF(AC19*60+AD19=0,"0 ",IF(EXP((AC19*60+AD19-$AC$13)/$AC$14)&lt;299.8,"0 ",EXP((AC19*60+AD19-$AC$13)/$AC$14)))</f>
        <v>688.2399201476495</v>
      </c>
      <c r="AF19" s="29">
        <v>1</v>
      </c>
      <c r="AG19" s="24">
        <v>5.9</v>
      </c>
      <c r="AH19" s="34">
        <f aca="true" t="shared" si="10" ref="AH19:AH49">IF(AF19*60+AG19=0,"0 ",IF(EXP((AF19*60+AG19-$AF$13)/$AF$14)&lt;299.8,"0 ",EXP((AF19*60+AG19-$AF$13)/$AF$14)))</f>
        <v>765.1453748273661</v>
      </c>
      <c r="AI19" s="29">
        <v>4</v>
      </c>
      <c r="AJ19" s="24">
        <v>30.9</v>
      </c>
      <c r="AK19" s="34">
        <f aca="true" t="shared" si="11" ref="AK19:AK49">IF(AI19*60+AJ19=0,"0 ",IF(EXP((AI19*60+AJ19-$AI$13)/$AI$14)&lt;299.8,"0 ",EXP((AI19*60+AJ19-$AI$13)/$AI$14)))</f>
        <v>765.0455644478612</v>
      </c>
      <c r="AL19" s="29">
        <v>1</v>
      </c>
      <c r="AM19" s="24">
        <v>52.5</v>
      </c>
      <c r="AN19" s="34">
        <f aca="true" t="shared" si="12" ref="AN19:AN49">IF(AL19*60+AM19=0,"0 ",IF(EXP((AL19*60+AM19-$AL$13)/$AL$14)&lt;299.8,"0 ",EXP((AL19*60+AM19-$AL$13)/$AL$14)))</f>
        <v>723.0196029681678</v>
      </c>
      <c r="AO19" s="47" t="s">
        <v>22</v>
      </c>
      <c r="AP19" s="34">
        <f aca="true" t="shared" si="13" ref="AP19:AP49">SUM(P19+Y19+D19+AB19+G19+AH19+M19+V19+AK19+AE19+J19+S19+AN19)</f>
        <v>9862.660829183915</v>
      </c>
    </row>
    <row r="20" spans="1:42" ht="12.75">
      <c r="A20" s="47" t="s">
        <v>23</v>
      </c>
      <c r="B20" s="21"/>
      <c r="C20" s="48">
        <v>28.4</v>
      </c>
      <c r="D20" s="34">
        <f t="shared" si="0"/>
        <v>880.822444507597</v>
      </c>
      <c r="E20" s="29"/>
      <c r="F20" s="24">
        <v>33.7</v>
      </c>
      <c r="G20" s="34">
        <f t="shared" si="1"/>
        <v>831.0301202451082</v>
      </c>
      <c r="H20" s="30"/>
      <c r="I20" s="24">
        <v>27.8</v>
      </c>
      <c r="J20" s="34">
        <f t="shared" si="2"/>
        <v>747.5172657101034</v>
      </c>
      <c r="K20" s="29"/>
      <c r="L20" s="24">
        <v>31</v>
      </c>
      <c r="M20" s="34">
        <f t="shared" si="3"/>
        <v>771.7284262942005</v>
      </c>
      <c r="N20" s="29">
        <v>2</v>
      </c>
      <c r="O20" s="24">
        <v>27</v>
      </c>
      <c r="P20" s="34">
        <f t="shared" si="4"/>
        <v>735.8901455987561</v>
      </c>
      <c r="Q20" s="29">
        <v>2</v>
      </c>
      <c r="R20" s="24">
        <v>1.3</v>
      </c>
      <c r="S20" s="34">
        <f t="shared" si="5"/>
        <v>799.4478437389386</v>
      </c>
      <c r="T20" s="29">
        <v>9</v>
      </c>
      <c r="U20" s="25">
        <v>20.4</v>
      </c>
      <c r="V20" s="34">
        <f t="shared" si="6"/>
        <v>751.3744966217256</v>
      </c>
      <c r="W20" s="29">
        <v>1</v>
      </c>
      <c r="X20" s="25">
        <v>5.9</v>
      </c>
      <c r="Y20" s="34">
        <f t="shared" si="7"/>
        <v>731.4781759821617</v>
      </c>
      <c r="Z20" s="30">
        <v>1</v>
      </c>
      <c r="AA20" s="25">
        <v>14.4</v>
      </c>
      <c r="AB20" s="34">
        <f t="shared" si="8"/>
        <v>770.6510368364405</v>
      </c>
      <c r="AC20" s="29"/>
      <c r="AD20" s="25">
        <v>58.6</v>
      </c>
      <c r="AE20" s="34">
        <f t="shared" si="9"/>
        <v>801.0723411115296</v>
      </c>
      <c r="AF20" s="29">
        <v>1</v>
      </c>
      <c r="AG20" s="24">
        <v>7.7</v>
      </c>
      <c r="AH20" s="34">
        <f t="shared" si="10"/>
        <v>708.3713043673969</v>
      </c>
      <c r="AI20" s="29">
        <v>4</v>
      </c>
      <c r="AJ20" s="24">
        <v>33.9</v>
      </c>
      <c r="AK20" s="34">
        <f t="shared" si="11"/>
        <v>741.475451781865</v>
      </c>
      <c r="AL20" s="29">
        <v>1</v>
      </c>
      <c r="AM20" s="24">
        <v>50.6</v>
      </c>
      <c r="AN20" s="34">
        <f t="shared" si="12"/>
        <v>759.1021530177193</v>
      </c>
      <c r="AO20" s="47" t="s">
        <v>23</v>
      </c>
      <c r="AP20" s="34">
        <f t="shared" si="13"/>
        <v>10029.96120581354</v>
      </c>
    </row>
    <row r="21" spans="1:42" ht="12.75">
      <c r="A21" s="47" t="s">
        <v>24</v>
      </c>
      <c r="B21" s="21"/>
      <c r="C21" s="46">
        <v>33.2</v>
      </c>
      <c r="D21" s="34">
        <f t="shared" si="0"/>
        <v>559.499632022051</v>
      </c>
      <c r="E21" s="29"/>
      <c r="F21" s="24">
        <v>39.7</v>
      </c>
      <c r="G21" s="34">
        <f t="shared" si="1"/>
        <v>509.96526763151087</v>
      </c>
      <c r="H21" s="30"/>
      <c r="I21" s="24">
        <v>27.5</v>
      </c>
      <c r="J21" s="34">
        <f t="shared" si="2"/>
        <v>770.8665808123393</v>
      </c>
      <c r="K21" s="29"/>
      <c r="L21" s="24">
        <v>33.6</v>
      </c>
      <c r="M21" s="34">
        <f t="shared" si="3"/>
        <v>609.3368946022496</v>
      </c>
      <c r="N21" s="29">
        <v>2</v>
      </c>
      <c r="O21" s="24">
        <v>41.9</v>
      </c>
      <c r="P21" s="34">
        <f t="shared" si="4"/>
        <v>550.4453778380382</v>
      </c>
      <c r="Q21" s="29"/>
      <c r="R21" s="24"/>
      <c r="S21" s="34" t="str">
        <f t="shared" si="5"/>
        <v>0 </v>
      </c>
      <c r="T21" s="29">
        <v>9</v>
      </c>
      <c r="U21" s="25">
        <v>37.5</v>
      </c>
      <c r="V21" s="34">
        <f t="shared" si="6"/>
        <v>688.9246800370852</v>
      </c>
      <c r="W21" s="29">
        <v>1</v>
      </c>
      <c r="X21" s="25">
        <v>12.4</v>
      </c>
      <c r="Y21" s="34">
        <f t="shared" si="7"/>
        <v>551.2101823639906</v>
      </c>
      <c r="Z21" s="30">
        <v>1</v>
      </c>
      <c r="AA21" s="25">
        <v>24.8</v>
      </c>
      <c r="AB21" s="34">
        <f t="shared" si="8"/>
        <v>519.6956678849523</v>
      </c>
      <c r="AC21" s="29">
        <v>1</v>
      </c>
      <c r="AD21" s="25">
        <v>6</v>
      </c>
      <c r="AE21" s="34">
        <f t="shared" si="9"/>
        <v>563.9028250558833</v>
      </c>
      <c r="AF21" s="29">
        <v>1</v>
      </c>
      <c r="AG21" s="24">
        <v>14.3</v>
      </c>
      <c r="AH21" s="34">
        <f t="shared" si="10"/>
        <v>533.9369412599422</v>
      </c>
      <c r="AI21" s="29">
        <v>4</v>
      </c>
      <c r="AJ21" s="24">
        <v>42.2</v>
      </c>
      <c r="AK21" s="34">
        <f t="shared" si="11"/>
        <v>679.9802939093847</v>
      </c>
      <c r="AL21" s="29">
        <v>1</v>
      </c>
      <c r="AM21" s="24">
        <v>59</v>
      </c>
      <c r="AN21" s="34">
        <f t="shared" si="12"/>
        <v>612.0604158143464</v>
      </c>
      <c r="AO21" s="47" t="s">
        <v>24</v>
      </c>
      <c r="AP21" s="34">
        <f t="shared" si="13"/>
        <v>7149.824759231774</v>
      </c>
    </row>
    <row r="22" spans="1:42" ht="12.75">
      <c r="A22" s="47" t="s">
        <v>25</v>
      </c>
      <c r="B22" s="21"/>
      <c r="C22" s="46">
        <v>28</v>
      </c>
      <c r="D22" s="34">
        <f t="shared" si="0"/>
        <v>914.7710665292154</v>
      </c>
      <c r="E22" s="29"/>
      <c r="F22" s="24">
        <v>33</v>
      </c>
      <c r="G22" s="34">
        <f t="shared" si="1"/>
        <v>879.7494100047642</v>
      </c>
      <c r="H22" s="30"/>
      <c r="I22" s="24">
        <v>27.3</v>
      </c>
      <c r="J22" s="34">
        <f t="shared" si="2"/>
        <v>786.8365851738042</v>
      </c>
      <c r="K22" s="29"/>
      <c r="L22" s="24">
        <v>29.8</v>
      </c>
      <c r="M22" s="34">
        <f t="shared" si="3"/>
        <v>860.6401150452895</v>
      </c>
      <c r="N22" s="29">
        <v>2</v>
      </c>
      <c r="O22" s="24">
        <v>17.3</v>
      </c>
      <c r="P22" s="34">
        <f t="shared" si="4"/>
        <v>889.0048392691433</v>
      </c>
      <c r="Q22" s="29">
        <v>1</v>
      </c>
      <c r="R22" s="24">
        <v>58.5</v>
      </c>
      <c r="S22" s="34">
        <f t="shared" si="5"/>
        <v>851.3036311089437</v>
      </c>
      <c r="T22" s="29">
        <v>8</v>
      </c>
      <c r="U22" s="25">
        <v>49.7</v>
      </c>
      <c r="V22" s="34">
        <f t="shared" si="6"/>
        <v>878.0366004379472</v>
      </c>
      <c r="W22" s="29">
        <v>1</v>
      </c>
      <c r="X22" s="25">
        <v>1.6</v>
      </c>
      <c r="Y22" s="34">
        <f t="shared" si="7"/>
        <v>882.0515333848081</v>
      </c>
      <c r="Z22" s="30">
        <v>1</v>
      </c>
      <c r="AA22" s="25">
        <v>10</v>
      </c>
      <c r="AB22" s="34">
        <f t="shared" si="8"/>
        <v>910.43699535399</v>
      </c>
      <c r="AC22" s="29"/>
      <c r="AD22" s="25">
        <v>59.1</v>
      </c>
      <c r="AE22" s="34">
        <f t="shared" si="9"/>
        <v>782.2937870593145</v>
      </c>
      <c r="AF22" s="29">
        <v>1</v>
      </c>
      <c r="AG22" s="24">
        <v>4.2</v>
      </c>
      <c r="AH22" s="34">
        <f t="shared" si="10"/>
        <v>822.9373775518425</v>
      </c>
      <c r="AI22" s="29">
        <v>4</v>
      </c>
      <c r="AJ22" s="24">
        <v>19.4</v>
      </c>
      <c r="AK22" s="34">
        <f t="shared" si="11"/>
        <v>862.5500629406309</v>
      </c>
      <c r="AL22" s="29">
        <v>1</v>
      </c>
      <c r="AM22" s="24">
        <v>48.9</v>
      </c>
      <c r="AN22" s="34">
        <f t="shared" si="12"/>
        <v>792.9102689381767</v>
      </c>
      <c r="AO22" s="47" t="s">
        <v>25</v>
      </c>
      <c r="AP22" s="34">
        <f t="shared" si="13"/>
        <v>11113.522272797869</v>
      </c>
    </row>
    <row r="23" spans="1:42" ht="12.75">
      <c r="A23" s="47" t="s">
        <v>26</v>
      </c>
      <c r="B23" s="21"/>
      <c r="C23" s="46">
        <v>30.9</v>
      </c>
      <c r="D23" s="34">
        <f t="shared" si="0"/>
        <v>695.4054292686277</v>
      </c>
      <c r="E23" s="29"/>
      <c r="F23" s="24">
        <v>34.9</v>
      </c>
      <c r="G23" s="34">
        <f t="shared" si="1"/>
        <v>753.7052346745785</v>
      </c>
      <c r="H23" s="30"/>
      <c r="I23" s="24">
        <v>29</v>
      </c>
      <c r="J23" s="34">
        <f t="shared" si="2"/>
        <v>660.9814448181831</v>
      </c>
      <c r="K23" s="29"/>
      <c r="L23" s="24">
        <v>31.3</v>
      </c>
      <c r="M23" s="34">
        <f t="shared" si="3"/>
        <v>750.9745611254934</v>
      </c>
      <c r="N23" s="29">
        <v>2</v>
      </c>
      <c r="O23" s="24">
        <v>34.7</v>
      </c>
      <c r="P23" s="34">
        <f t="shared" si="4"/>
        <v>633.3559535649498</v>
      </c>
      <c r="Q23" s="29">
        <v>2</v>
      </c>
      <c r="R23" s="24">
        <v>8.6</v>
      </c>
      <c r="S23" s="34">
        <f t="shared" si="5"/>
        <v>678.6250160973389</v>
      </c>
      <c r="T23" s="29">
        <v>9</v>
      </c>
      <c r="U23" s="25">
        <v>23.3</v>
      </c>
      <c r="V23" s="34">
        <f t="shared" si="6"/>
        <v>740.3984081481356</v>
      </c>
      <c r="W23" s="29">
        <v>1</v>
      </c>
      <c r="X23" s="25">
        <v>8.9</v>
      </c>
      <c r="Y23" s="34">
        <f t="shared" si="7"/>
        <v>641.9269596441075</v>
      </c>
      <c r="Z23" s="30">
        <v>1</v>
      </c>
      <c r="AA23" s="25">
        <v>21.1</v>
      </c>
      <c r="AB23" s="34">
        <f t="shared" si="8"/>
        <v>597.8941396987448</v>
      </c>
      <c r="AC23" s="29">
        <v>1</v>
      </c>
      <c r="AD23" s="25">
        <v>1.9</v>
      </c>
      <c r="AE23" s="34">
        <f t="shared" si="9"/>
        <v>684.9825190800202</v>
      </c>
      <c r="AF23" s="29">
        <v>1</v>
      </c>
      <c r="AG23" s="24">
        <v>7.9</v>
      </c>
      <c r="AH23" s="34">
        <f t="shared" si="10"/>
        <v>702.3290412893085</v>
      </c>
      <c r="AI23" s="29">
        <v>4</v>
      </c>
      <c r="AJ23" s="24">
        <v>35.8</v>
      </c>
      <c r="AK23" s="34">
        <f t="shared" si="11"/>
        <v>726.9247324384542</v>
      </c>
      <c r="AL23" s="29">
        <v>1</v>
      </c>
      <c r="AM23" s="24">
        <v>53.7</v>
      </c>
      <c r="AN23" s="34">
        <f t="shared" si="12"/>
        <v>701.1195583235979</v>
      </c>
      <c r="AO23" s="47" t="s">
        <v>26</v>
      </c>
      <c r="AP23" s="34">
        <f t="shared" si="13"/>
        <v>8968.62299817154</v>
      </c>
    </row>
    <row r="24" spans="1:42" ht="12.75">
      <c r="A24" s="47" t="s">
        <v>27</v>
      </c>
      <c r="B24" s="21"/>
      <c r="C24" s="46">
        <v>30.6</v>
      </c>
      <c r="D24" s="34">
        <f t="shared" si="0"/>
        <v>715.4118220350538</v>
      </c>
      <c r="E24" s="29"/>
      <c r="F24" s="24">
        <v>36.9</v>
      </c>
      <c r="G24" s="34">
        <f t="shared" si="1"/>
        <v>640.4857565290291</v>
      </c>
      <c r="H24" s="30"/>
      <c r="I24" s="24"/>
      <c r="J24" s="34" t="str">
        <f t="shared" si="2"/>
        <v>0 </v>
      </c>
      <c r="K24" s="29"/>
      <c r="L24" s="24">
        <v>30.4</v>
      </c>
      <c r="M24" s="34">
        <f t="shared" si="3"/>
        <v>814.9726630934069</v>
      </c>
      <c r="N24" s="29">
        <v>2</v>
      </c>
      <c r="O24" s="24">
        <v>20.2</v>
      </c>
      <c r="P24" s="34">
        <f t="shared" si="4"/>
        <v>840.1588640552561</v>
      </c>
      <c r="Q24" s="29">
        <v>2</v>
      </c>
      <c r="R24" s="24">
        <v>5.8</v>
      </c>
      <c r="S24" s="34">
        <f t="shared" si="5"/>
        <v>722.6436907542455</v>
      </c>
      <c r="T24" s="29">
        <v>9</v>
      </c>
      <c r="U24" s="25">
        <v>15.6</v>
      </c>
      <c r="V24" s="34">
        <f t="shared" si="6"/>
        <v>769.9005206870992</v>
      </c>
      <c r="W24" s="29">
        <v>1</v>
      </c>
      <c r="X24" s="25">
        <v>8.7</v>
      </c>
      <c r="Y24" s="34">
        <f t="shared" si="7"/>
        <v>647.540097139376</v>
      </c>
      <c r="Z24" s="30"/>
      <c r="AA24" s="25"/>
      <c r="AB24" s="34" t="str">
        <f t="shared" si="8"/>
        <v>0 </v>
      </c>
      <c r="AC24" s="29">
        <v>1</v>
      </c>
      <c r="AD24" s="25">
        <v>3.1</v>
      </c>
      <c r="AE24" s="34">
        <f t="shared" si="9"/>
        <v>647.0756157627143</v>
      </c>
      <c r="AF24" s="29">
        <v>1</v>
      </c>
      <c r="AG24" s="24">
        <v>4.4</v>
      </c>
      <c r="AH24" s="34">
        <f t="shared" si="10"/>
        <v>815.9178891828142</v>
      </c>
      <c r="AI24" s="29">
        <v>4</v>
      </c>
      <c r="AJ24" s="24">
        <v>30.1</v>
      </c>
      <c r="AK24" s="34">
        <f t="shared" si="11"/>
        <v>771.45649780755</v>
      </c>
      <c r="AL24" s="29">
        <v>1</v>
      </c>
      <c r="AM24" s="24">
        <v>51.3</v>
      </c>
      <c r="AN24" s="34">
        <f t="shared" si="12"/>
        <v>745.6037134753146</v>
      </c>
      <c r="AO24" s="47" t="s">
        <v>27</v>
      </c>
      <c r="AP24" s="34">
        <f t="shared" si="13"/>
        <v>8131.167130521859</v>
      </c>
    </row>
    <row r="25" spans="1:42" ht="12.75">
      <c r="A25" s="47" t="s">
        <v>28</v>
      </c>
      <c r="B25" s="21"/>
      <c r="C25" s="46">
        <v>30.7</v>
      </c>
      <c r="D25" s="34">
        <f t="shared" si="0"/>
        <v>708.6798762803343</v>
      </c>
      <c r="E25" s="29"/>
      <c r="F25" s="24">
        <v>35.2</v>
      </c>
      <c r="G25" s="34">
        <f t="shared" si="1"/>
        <v>735.5254819295077</v>
      </c>
      <c r="H25" s="30"/>
      <c r="I25" s="24">
        <v>27.8</v>
      </c>
      <c r="J25" s="34">
        <f t="shared" si="2"/>
        <v>747.5172657101034</v>
      </c>
      <c r="K25" s="29"/>
      <c r="L25" s="24">
        <v>30.9</v>
      </c>
      <c r="M25" s="34">
        <f t="shared" si="3"/>
        <v>778.7730634735065</v>
      </c>
      <c r="N25" s="29">
        <v>2</v>
      </c>
      <c r="O25" s="24">
        <v>17.4</v>
      </c>
      <c r="P25" s="34">
        <f t="shared" si="4"/>
        <v>887.2741413441729</v>
      </c>
      <c r="Q25" s="29">
        <v>2</v>
      </c>
      <c r="R25" s="24">
        <v>3.2</v>
      </c>
      <c r="S25" s="34">
        <f t="shared" si="5"/>
        <v>766.0709064499882</v>
      </c>
      <c r="T25" s="29">
        <v>10</v>
      </c>
      <c r="U25" s="25">
        <v>0.3</v>
      </c>
      <c r="V25" s="34">
        <f t="shared" si="6"/>
        <v>613.6566818428568</v>
      </c>
      <c r="W25" s="29">
        <v>1</v>
      </c>
      <c r="X25" s="25">
        <v>8.8</v>
      </c>
      <c r="Y25" s="34">
        <f t="shared" si="7"/>
        <v>644.7274197708124</v>
      </c>
      <c r="Z25" s="30">
        <v>1</v>
      </c>
      <c r="AA25" s="25">
        <v>21.1</v>
      </c>
      <c r="AB25" s="34">
        <f t="shared" si="8"/>
        <v>597.8941396987448</v>
      </c>
      <c r="AC25" s="29"/>
      <c r="AD25" s="25">
        <v>57</v>
      </c>
      <c r="AE25" s="34">
        <f t="shared" si="9"/>
        <v>864.2465920836213</v>
      </c>
      <c r="AF25" s="29">
        <v>1</v>
      </c>
      <c r="AG25" s="24">
        <v>5.8</v>
      </c>
      <c r="AH25" s="34">
        <f t="shared" si="10"/>
        <v>768.4296677620108</v>
      </c>
      <c r="AI25" s="29">
        <v>4</v>
      </c>
      <c r="AJ25" s="24">
        <v>27.8</v>
      </c>
      <c r="AK25" s="34">
        <f t="shared" si="11"/>
        <v>790.1887518072239</v>
      </c>
      <c r="AL25" s="29">
        <v>1</v>
      </c>
      <c r="AM25" s="24">
        <v>51.3</v>
      </c>
      <c r="AN25" s="34">
        <f t="shared" si="12"/>
        <v>745.6037134753146</v>
      </c>
      <c r="AO25" s="47" t="s">
        <v>28</v>
      </c>
      <c r="AP25" s="34">
        <f t="shared" si="13"/>
        <v>9648.587701628196</v>
      </c>
    </row>
    <row r="26" spans="1:42" ht="12.75">
      <c r="A26" s="47" t="s">
        <v>33</v>
      </c>
      <c r="B26" s="21"/>
      <c r="C26" s="46">
        <v>32.8</v>
      </c>
      <c r="D26" s="34">
        <f t="shared" si="0"/>
        <v>581.0638435691005</v>
      </c>
      <c r="E26" s="29"/>
      <c r="F26" s="24">
        <v>37.3</v>
      </c>
      <c r="G26" s="34">
        <f t="shared" si="1"/>
        <v>619.9705571364599</v>
      </c>
      <c r="H26" s="30"/>
      <c r="I26" s="24">
        <v>29.8</v>
      </c>
      <c r="J26" s="34">
        <f t="shared" si="2"/>
        <v>608.9308278999234</v>
      </c>
      <c r="K26" s="29"/>
      <c r="L26" s="24">
        <v>33.5</v>
      </c>
      <c r="M26" s="34">
        <f t="shared" si="3"/>
        <v>614.8991587306425</v>
      </c>
      <c r="N26" s="29">
        <v>2</v>
      </c>
      <c r="O26" s="24">
        <v>34</v>
      </c>
      <c r="P26" s="34">
        <f t="shared" si="4"/>
        <v>642.0545973208825</v>
      </c>
      <c r="Q26" s="29">
        <v>2</v>
      </c>
      <c r="R26" s="24">
        <v>13.2</v>
      </c>
      <c r="S26" s="34">
        <f t="shared" si="5"/>
        <v>612.0531628759018</v>
      </c>
      <c r="T26" s="29">
        <v>10</v>
      </c>
      <c r="U26" s="25">
        <v>11.7</v>
      </c>
      <c r="V26" s="34">
        <f t="shared" si="6"/>
        <v>579.1650276946539</v>
      </c>
      <c r="W26" s="29">
        <v>1</v>
      </c>
      <c r="X26" s="25">
        <v>13</v>
      </c>
      <c r="Y26" s="34">
        <f t="shared" si="7"/>
        <v>536.9997457100737</v>
      </c>
      <c r="Z26" s="30">
        <v>1</v>
      </c>
      <c r="AA26" s="25">
        <v>20.6</v>
      </c>
      <c r="AB26" s="34">
        <f t="shared" si="8"/>
        <v>609.3273541331672</v>
      </c>
      <c r="AC26" s="29">
        <v>1</v>
      </c>
      <c r="AD26" s="25">
        <v>5.3</v>
      </c>
      <c r="AE26" s="34">
        <f t="shared" si="9"/>
        <v>582.9440427943623</v>
      </c>
      <c r="AF26" s="29">
        <v>1</v>
      </c>
      <c r="AG26" s="24">
        <v>11.9</v>
      </c>
      <c r="AH26" s="34">
        <f t="shared" si="10"/>
        <v>591.7441400124882</v>
      </c>
      <c r="AI26" s="29">
        <v>4</v>
      </c>
      <c r="AJ26" s="24">
        <v>43.1</v>
      </c>
      <c r="AK26" s="34">
        <f t="shared" si="11"/>
        <v>673.6265091814201</v>
      </c>
      <c r="AL26" s="29">
        <v>2</v>
      </c>
      <c r="AM26" s="24">
        <v>1.1</v>
      </c>
      <c r="AN26" s="34">
        <f t="shared" si="12"/>
        <v>579.9864006089881</v>
      </c>
      <c r="AO26" s="47" t="s">
        <v>33</v>
      </c>
      <c r="AP26" s="34">
        <f t="shared" si="13"/>
        <v>7832.765367668064</v>
      </c>
    </row>
    <row r="27" spans="1:42" ht="12.75">
      <c r="A27" s="47" t="s">
        <v>29</v>
      </c>
      <c r="B27" s="21"/>
      <c r="C27" s="46">
        <v>30.4</v>
      </c>
      <c r="D27" s="34">
        <f t="shared" si="0"/>
        <v>729.0681668426286</v>
      </c>
      <c r="E27" s="29"/>
      <c r="F27" s="24">
        <v>35.2</v>
      </c>
      <c r="G27" s="34">
        <f t="shared" si="1"/>
        <v>735.5254819295077</v>
      </c>
      <c r="H27" s="30"/>
      <c r="I27" s="24">
        <v>29</v>
      </c>
      <c r="J27" s="34">
        <f t="shared" si="2"/>
        <v>660.9814448181831</v>
      </c>
      <c r="K27" s="29"/>
      <c r="L27" s="24">
        <v>35.3</v>
      </c>
      <c r="M27" s="34">
        <f t="shared" si="3"/>
        <v>522.1175215469193</v>
      </c>
      <c r="N27" s="29">
        <v>2</v>
      </c>
      <c r="O27" s="24">
        <v>26.2</v>
      </c>
      <c r="P27" s="34">
        <f t="shared" si="4"/>
        <v>747.4521412850021</v>
      </c>
      <c r="Q27" s="29">
        <v>2</v>
      </c>
      <c r="R27" s="24">
        <v>9</v>
      </c>
      <c r="S27" s="34">
        <f t="shared" si="5"/>
        <v>672.5594388575357</v>
      </c>
      <c r="T27" s="29">
        <v>9</v>
      </c>
      <c r="U27" s="25">
        <v>53.8</v>
      </c>
      <c r="V27" s="34">
        <f t="shared" si="6"/>
        <v>634.2347938986801</v>
      </c>
      <c r="W27" s="29">
        <v>1</v>
      </c>
      <c r="X27" s="25">
        <v>8.1</v>
      </c>
      <c r="Y27" s="34">
        <f t="shared" si="7"/>
        <v>664.675724492612</v>
      </c>
      <c r="Z27" s="30">
        <v>1</v>
      </c>
      <c r="AA27" s="25">
        <v>17.8</v>
      </c>
      <c r="AB27" s="34">
        <f t="shared" si="8"/>
        <v>677.5141875425411</v>
      </c>
      <c r="AC27" s="29">
        <v>1</v>
      </c>
      <c r="AD27" s="25">
        <v>1.7</v>
      </c>
      <c r="AE27" s="34">
        <f t="shared" si="9"/>
        <v>691.5128116276887</v>
      </c>
      <c r="AF27" s="29">
        <v>1</v>
      </c>
      <c r="AG27" s="24">
        <v>15.6</v>
      </c>
      <c r="AH27" s="34">
        <f t="shared" si="10"/>
        <v>505.01910094289786</v>
      </c>
      <c r="AI27" s="29">
        <v>4</v>
      </c>
      <c r="AJ27" s="24">
        <v>46.2</v>
      </c>
      <c r="AK27" s="34">
        <f t="shared" si="11"/>
        <v>652.1922411133846</v>
      </c>
      <c r="AL27" s="29">
        <v>1</v>
      </c>
      <c r="AM27" s="24">
        <v>58</v>
      </c>
      <c r="AN27" s="34">
        <f t="shared" si="12"/>
        <v>627.9512819125731</v>
      </c>
      <c r="AO27" s="47" t="s">
        <v>29</v>
      </c>
      <c r="AP27" s="34">
        <f t="shared" si="13"/>
        <v>8520.804336810153</v>
      </c>
    </row>
    <row r="28" spans="1:42" ht="12.75">
      <c r="A28" s="47" t="s">
        <v>30</v>
      </c>
      <c r="B28" s="21"/>
      <c r="C28" s="46">
        <v>30.8</v>
      </c>
      <c r="D28" s="34">
        <f t="shared" si="0"/>
        <v>702.0112773871687</v>
      </c>
      <c r="E28" s="29"/>
      <c r="F28" s="24">
        <v>36.9</v>
      </c>
      <c r="G28" s="34">
        <f t="shared" si="1"/>
        <v>640.4857565290291</v>
      </c>
      <c r="H28" s="30"/>
      <c r="I28" s="24">
        <v>28.3</v>
      </c>
      <c r="J28" s="34">
        <f t="shared" si="2"/>
        <v>710.162787373797</v>
      </c>
      <c r="K28" s="29"/>
      <c r="L28" s="24">
        <v>33.2</v>
      </c>
      <c r="M28" s="34">
        <f t="shared" si="3"/>
        <v>631.8924563644816</v>
      </c>
      <c r="N28" s="29">
        <v>2</v>
      </c>
      <c r="O28" s="24">
        <v>40.7</v>
      </c>
      <c r="P28" s="34">
        <f t="shared" si="4"/>
        <v>563.4687485206261</v>
      </c>
      <c r="Q28" s="29">
        <v>2</v>
      </c>
      <c r="R28" s="24">
        <v>10.9</v>
      </c>
      <c r="S28" s="34">
        <f t="shared" si="5"/>
        <v>644.4800908554789</v>
      </c>
      <c r="T28" s="29">
        <v>9</v>
      </c>
      <c r="U28" s="25">
        <v>35.8</v>
      </c>
      <c r="V28" s="34">
        <f t="shared" si="6"/>
        <v>694.8933827314694</v>
      </c>
      <c r="W28" s="29">
        <v>1</v>
      </c>
      <c r="X28" s="25">
        <v>7.9</v>
      </c>
      <c r="Y28" s="34">
        <f t="shared" si="7"/>
        <v>670.4877817294863</v>
      </c>
      <c r="Z28" s="30">
        <v>1</v>
      </c>
      <c r="AA28" s="25">
        <v>22.7</v>
      </c>
      <c r="AB28" s="34">
        <f t="shared" si="8"/>
        <v>562.7297630895371</v>
      </c>
      <c r="AC28" s="29">
        <v>1</v>
      </c>
      <c r="AD28" s="25">
        <v>2.6</v>
      </c>
      <c r="AE28" s="34">
        <f t="shared" si="9"/>
        <v>662.6083281879879</v>
      </c>
      <c r="AF28" s="29">
        <v>1</v>
      </c>
      <c r="AG28" s="24">
        <v>7.8</v>
      </c>
      <c r="AH28" s="34">
        <f t="shared" si="10"/>
        <v>705.3437027954598</v>
      </c>
      <c r="AI28" s="29">
        <v>4</v>
      </c>
      <c r="AJ28" s="24">
        <v>42.1</v>
      </c>
      <c r="AK28" s="34">
        <f t="shared" si="11"/>
        <v>680.6899590931467</v>
      </c>
      <c r="AL28" s="29">
        <v>1</v>
      </c>
      <c r="AM28" s="24">
        <v>56</v>
      </c>
      <c r="AN28" s="34">
        <f t="shared" si="12"/>
        <v>660.9814448181831</v>
      </c>
      <c r="AO28" s="47" t="s">
        <v>30</v>
      </c>
      <c r="AP28" s="34">
        <f t="shared" si="13"/>
        <v>8530.235479475852</v>
      </c>
    </row>
    <row r="29" spans="1:42" ht="12.75">
      <c r="A29" s="47" t="s">
        <v>31</v>
      </c>
      <c r="B29" s="21"/>
      <c r="C29" s="46">
        <v>30.4</v>
      </c>
      <c r="D29" s="34">
        <f t="shared" si="0"/>
        <v>729.0681668426286</v>
      </c>
      <c r="E29" s="29"/>
      <c r="F29" s="24">
        <v>36.6</v>
      </c>
      <c r="G29" s="34">
        <f t="shared" si="1"/>
        <v>656.3164421769178</v>
      </c>
      <c r="H29" s="30"/>
      <c r="I29" s="24">
        <v>30.2</v>
      </c>
      <c r="J29" s="34">
        <f t="shared" si="2"/>
        <v>584.4633835700155</v>
      </c>
      <c r="K29" s="29"/>
      <c r="L29" s="24">
        <v>33.7</v>
      </c>
      <c r="M29" s="34">
        <f t="shared" si="3"/>
        <v>603.8249456870002</v>
      </c>
      <c r="N29" s="29">
        <v>2</v>
      </c>
      <c r="O29" s="24">
        <v>55.7</v>
      </c>
      <c r="P29" s="34">
        <f t="shared" si="4"/>
        <v>420.6537603008602</v>
      </c>
      <c r="Q29" s="29">
        <v>2</v>
      </c>
      <c r="R29" s="24">
        <v>10.3</v>
      </c>
      <c r="S29" s="34">
        <f t="shared" si="5"/>
        <v>653.2182279016157</v>
      </c>
      <c r="T29" s="29">
        <v>11</v>
      </c>
      <c r="U29" s="25">
        <v>17.2</v>
      </c>
      <c r="V29" s="34">
        <f t="shared" si="6"/>
        <v>415.38850664240584</v>
      </c>
      <c r="W29" s="29">
        <v>1</v>
      </c>
      <c r="X29" s="25">
        <v>8.2</v>
      </c>
      <c r="Y29" s="34">
        <f t="shared" si="7"/>
        <v>661.788616225537</v>
      </c>
      <c r="Z29" s="30">
        <v>1</v>
      </c>
      <c r="AA29" s="25">
        <v>19.1</v>
      </c>
      <c r="AB29" s="34">
        <f t="shared" si="8"/>
        <v>644.9555884634259</v>
      </c>
      <c r="AC29" s="29">
        <v>1</v>
      </c>
      <c r="AD29" s="25">
        <v>7.4</v>
      </c>
      <c r="AE29" s="34">
        <f t="shared" si="9"/>
        <v>527.665954437624</v>
      </c>
      <c r="AF29" s="29">
        <v>1</v>
      </c>
      <c r="AG29" s="24">
        <v>13.1</v>
      </c>
      <c r="AH29" s="34">
        <f t="shared" si="10"/>
        <v>562.0979061753952</v>
      </c>
      <c r="AI29" s="29">
        <v>5</v>
      </c>
      <c r="AJ29" s="24">
        <v>27.7</v>
      </c>
      <c r="AK29" s="34">
        <f t="shared" si="11"/>
        <v>423.032151097442</v>
      </c>
      <c r="AL29" s="29">
        <v>2</v>
      </c>
      <c r="AM29" s="24">
        <v>1.8</v>
      </c>
      <c r="AN29" s="34">
        <f t="shared" si="12"/>
        <v>569.6730174458473</v>
      </c>
      <c r="AO29" s="47" t="s">
        <v>31</v>
      </c>
      <c r="AP29" s="34">
        <f t="shared" si="13"/>
        <v>7452.146666966715</v>
      </c>
    </row>
    <row r="30" spans="1:42" ht="12.75">
      <c r="A30" s="21"/>
      <c r="B30" s="21"/>
      <c r="C30" s="46"/>
      <c r="D30" s="34" t="str">
        <f t="shared" si="0"/>
        <v>0 </v>
      </c>
      <c r="E30" s="29"/>
      <c r="F30" s="24"/>
      <c r="G30" s="34" t="str">
        <f t="shared" si="1"/>
        <v>0 </v>
      </c>
      <c r="H30" s="30"/>
      <c r="I30" s="24"/>
      <c r="J30" s="34" t="str">
        <f t="shared" si="2"/>
        <v>0 </v>
      </c>
      <c r="K30" s="29"/>
      <c r="L30" s="24"/>
      <c r="M30" s="34" t="str">
        <f t="shared" si="3"/>
        <v>0 </v>
      </c>
      <c r="N30" s="29"/>
      <c r="O30" s="24"/>
      <c r="P30" s="34" t="str">
        <f t="shared" si="4"/>
        <v>0 </v>
      </c>
      <c r="Q30" s="29"/>
      <c r="R30" s="24"/>
      <c r="S30" s="34" t="str">
        <f t="shared" si="5"/>
        <v>0 </v>
      </c>
      <c r="T30" s="29"/>
      <c r="U30" s="25"/>
      <c r="V30" s="34" t="str">
        <f t="shared" si="6"/>
        <v>0 </v>
      </c>
      <c r="W30" s="29"/>
      <c r="X30" s="25"/>
      <c r="Y30" s="34" t="str">
        <f t="shared" si="7"/>
        <v>0 </v>
      </c>
      <c r="Z30" s="30"/>
      <c r="AA30" s="25"/>
      <c r="AB30" s="34" t="str">
        <f t="shared" si="8"/>
        <v>0 </v>
      </c>
      <c r="AC30" s="29"/>
      <c r="AD30" s="25"/>
      <c r="AE30" s="34" t="str">
        <f t="shared" si="9"/>
        <v>0 </v>
      </c>
      <c r="AF30" s="29"/>
      <c r="AG30" s="24"/>
      <c r="AH30" s="34" t="str">
        <f t="shared" si="10"/>
        <v>0 </v>
      </c>
      <c r="AI30" s="29"/>
      <c r="AJ30" s="24"/>
      <c r="AK30" s="34" t="str">
        <f t="shared" si="11"/>
        <v>0 </v>
      </c>
      <c r="AL30" s="29"/>
      <c r="AM30" s="24"/>
      <c r="AN30" s="34" t="str">
        <f t="shared" si="12"/>
        <v>0 </v>
      </c>
      <c r="AO30" s="33">
        <f aca="true" t="shared" si="14" ref="AO30:AO49">A30</f>
        <v>0</v>
      </c>
      <c r="AP30" s="34">
        <f t="shared" si="13"/>
        <v>0</v>
      </c>
    </row>
    <row r="31" spans="1:42" ht="12.75">
      <c r="A31" s="21"/>
      <c r="B31" s="21"/>
      <c r="C31" s="48"/>
      <c r="D31" s="34" t="str">
        <f t="shared" si="0"/>
        <v>0 </v>
      </c>
      <c r="E31" s="29"/>
      <c r="F31" s="24"/>
      <c r="G31" s="34" t="str">
        <f t="shared" si="1"/>
        <v>0 </v>
      </c>
      <c r="H31" s="30"/>
      <c r="I31" s="24"/>
      <c r="J31" s="34" t="str">
        <f t="shared" si="2"/>
        <v>0 </v>
      </c>
      <c r="K31" s="29"/>
      <c r="L31" s="24"/>
      <c r="M31" s="34" t="str">
        <f t="shared" si="3"/>
        <v>0 </v>
      </c>
      <c r="N31" s="29"/>
      <c r="O31" s="24"/>
      <c r="P31" s="34" t="str">
        <f t="shared" si="4"/>
        <v>0 </v>
      </c>
      <c r="Q31" s="29"/>
      <c r="R31" s="24"/>
      <c r="S31" s="34" t="str">
        <f t="shared" si="5"/>
        <v>0 </v>
      </c>
      <c r="T31" s="29"/>
      <c r="U31" s="25"/>
      <c r="V31" s="34" t="str">
        <f t="shared" si="6"/>
        <v>0 </v>
      </c>
      <c r="W31" s="29"/>
      <c r="X31" s="25"/>
      <c r="Y31" s="34" t="str">
        <f t="shared" si="7"/>
        <v>0 </v>
      </c>
      <c r="Z31" s="30"/>
      <c r="AA31" s="25"/>
      <c r="AB31" s="34" t="str">
        <f t="shared" si="8"/>
        <v>0 </v>
      </c>
      <c r="AC31" s="29"/>
      <c r="AD31" s="25"/>
      <c r="AE31" s="34" t="str">
        <f t="shared" si="9"/>
        <v>0 </v>
      </c>
      <c r="AF31" s="29"/>
      <c r="AG31" s="24"/>
      <c r="AH31" s="34" t="str">
        <f t="shared" si="10"/>
        <v>0 </v>
      </c>
      <c r="AI31" s="29"/>
      <c r="AJ31" s="24"/>
      <c r="AK31" s="34" t="str">
        <f t="shared" si="11"/>
        <v>0 </v>
      </c>
      <c r="AL31" s="29"/>
      <c r="AM31" s="24"/>
      <c r="AN31" s="34" t="str">
        <f t="shared" si="12"/>
        <v>0 </v>
      </c>
      <c r="AO31" s="33">
        <f t="shared" si="14"/>
        <v>0</v>
      </c>
      <c r="AP31" s="34">
        <f t="shared" si="13"/>
        <v>0</v>
      </c>
    </row>
    <row r="32" spans="1:42" ht="12.75">
      <c r="A32" s="21"/>
      <c r="B32" s="21"/>
      <c r="C32" s="46"/>
      <c r="D32" s="34" t="str">
        <f t="shared" si="0"/>
        <v>0 </v>
      </c>
      <c r="E32" s="29"/>
      <c r="F32" s="24"/>
      <c r="G32" s="34" t="str">
        <f t="shared" si="1"/>
        <v>0 </v>
      </c>
      <c r="H32" s="30"/>
      <c r="I32" s="24"/>
      <c r="J32" s="34" t="str">
        <f t="shared" si="2"/>
        <v>0 </v>
      </c>
      <c r="K32" s="29"/>
      <c r="L32" s="24"/>
      <c r="M32" s="34" t="str">
        <f t="shared" si="3"/>
        <v>0 </v>
      </c>
      <c r="N32" s="29"/>
      <c r="O32" s="24"/>
      <c r="P32" s="34" t="str">
        <f t="shared" si="4"/>
        <v>0 </v>
      </c>
      <c r="Q32" s="29"/>
      <c r="R32" s="24"/>
      <c r="S32" s="34" t="str">
        <f t="shared" si="5"/>
        <v>0 </v>
      </c>
      <c r="T32" s="29"/>
      <c r="U32" s="25"/>
      <c r="V32" s="34" t="str">
        <f t="shared" si="6"/>
        <v>0 </v>
      </c>
      <c r="W32" s="29"/>
      <c r="X32" s="25"/>
      <c r="Y32" s="34" t="str">
        <f t="shared" si="7"/>
        <v>0 </v>
      </c>
      <c r="Z32" s="30"/>
      <c r="AA32" s="25"/>
      <c r="AB32" s="34" t="str">
        <f t="shared" si="8"/>
        <v>0 </v>
      </c>
      <c r="AC32" s="29"/>
      <c r="AD32" s="25"/>
      <c r="AE32" s="34" t="str">
        <f t="shared" si="9"/>
        <v>0 </v>
      </c>
      <c r="AF32" s="29"/>
      <c r="AG32" s="24"/>
      <c r="AH32" s="34" t="str">
        <f t="shared" si="10"/>
        <v>0 </v>
      </c>
      <c r="AI32" s="29"/>
      <c r="AJ32" s="24"/>
      <c r="AK32" s="34" t="str">
        <f t="shared" si="11"/>
        <v>0 </v>
      </c>
      <c r="AL32" s="29"/>
      <c r="AM32" s="24"/>
      <c r="AN32" s="34" t="str">
        <f t="shared" si="12"/>
        <v>0 </v>
      </c>
      <c r="AO32" s="33">
        <f t="shared" si="14"/>
        <v>0</v>
      </c>
      <c r="AP32" s="34">
        <f t="shared" si="13"/>
        <v>0</v>
      </c>
    </row>
    <row r="33" spans="1:42" ht="12.75">
      <c r="A33" s="21"/>
      <c r="B33" s="21"/>
      <c r="C33" s="46"/>
      <c r="D33" s="34" t="str">
        <f t="shared" si="0"/>
        <v>0 </v>
      </c>
      <c r="E33" s="29"/>
      <c r="F33" s="24"/>
      <c r="G33" s="34" t="str">
        <f t="shared" si="1"/>
        <v>0 </v>
      </c>
      <c r="H33" s="30"/>
      <c r="I33" s="24"/>
      <c r="J33" s="34" t="str">
        <f t="shared" si="2"/>
        <v>0 </v>
      </c>
      <c r="K33" s="29"/>
      <c r="L33" s="24"/>
      <c r="M33" s="34" t="str">
        <f t="shared" si="3"/>
        <v>0 </v>
      </c>
      <c r="N33" s="29"/>
      <c r="O33" s="24"/>
      <c r="P33" s="34" t="str">
        <f t="shared" si="4"/>
        <v>0 </v>
      </c>
      <c r="Q33" s="29"/>
      <c r="R33" s="24"/>
      <c r="S33" s="34" t="str">
        <f t="shared" si="5"/>
        <v>0 </v>
      </c>
      <c r="T33" s="29"/>
      <c r="U33" s="25"/>
      <c r="V33" s="34" t="str">
        <f t="shared" si="6"/>
        <v>0 </v>
      </c>
      <c r="W33" s="29"/>
      <c r="X33" s="25"/>
      <c r="Y33" s="34" t="str">
        <f t="shared" si="7"/>
        <v>0 </v>
      </c>
      <c r="Z33" s="30"/>
      <c r="AA33" s="25"/>
      <c r="AB33" s="34" t="str">
        <f t="shared" si="8"/>
        <v>0 </v>
      </c>
      <c r="AC33" s="29"/>
      <c r="AD33" s="25"/>
      <c r="AE33" s="34" t="str">
        <f t="shared" si="9"/>
        <v>0 </v>
      </c>
      <c r="AF33" s="29"/>
      <c r="AG33" s="24"/>
      <c r="AH33" s="34" t="str">
        <f t="shared" si="10"/>
        <v>0 </v>
      </c>
      <c r="AI33" s="29"/>
      <c r="AJ33" s="24"/>
      <c r="AK33" s="34" t="str">
        <f t="shared" si="11"/>
        <v>0 </v>
      </c>
      <c r="AL33" s="29"/>
      <c r="AM33" s="24"/>
      <c r="AN33" s="34" t="str">
        <f t="shared" si="12"/>
        <v>0 </v>
      </c>
      <c r="AO33" s="33">
        <f t="shared" si="14"/>
        <v>0</v>
      </c>
      <c r="AP33" s="34">
        <f t="shared" si="13"/>
        <v>0</v>
      </c>
    </row>
    <row r="34" spans="1:42" ht="12.75">
      <c r="A34" s="21"/>
      <c r="B34" s="21"/>
      <c r="C34" s="46"/>
      <c r="D34" s="34" t="str">
        <f t="shared" si="0"/>
        <v>0 </v>
      </c>
      <c r="E34" s="29"/>
      <c r="F34" s="24"/>
      <c r="G34" s="34" t="str">
        <f t="shared" si="1"/>
        <v>0 </v>
      </c>
      <c r="H34" s="30"/>
      <c r="I34" s="24"/>
      <c r="J34" s="34" t="str">
        <f t="shared" si="2"/>
        <v>0 </v>
      </c>
      <c r="K34" s="29"/>
      <c r="L34" s="24"/>
      <c r="M34" s="34" t="str">
        <f t="shared" si="3"/>
        <v>0 </v>
      </c>
      <c r="N34" s="29"/>
      <c r="O34" s="24"/>
      <c r="P34" s="34" t="str">
        <f t="shared" si="4"/>
        <v>0 </v>
      </c>
      <c r="Q34" s="29"/>
      <c r="R34" s="24"/>
      <c r="S34" s="34" t="str">
        <f t="shared" si="5"/>
        <v>0 </v>
      </c>
      <c r="T34" s="29"/>
      <c r="U34" s="25"/>
      <c r="V34" s="34" t="str">
        <f t="shared" si="6"/>
        <v>0 </v>
      </c>
      <c r="W34" s="29"/>
      <c r="X34" s="25"/>
      <c r="Y34" s="34" t="str">
        <f t="shared" si="7"/>
        <v>0 </v>
      </c>
      <c r="Z34" s="30"/>
      <c r="AA34" s="25"/>
      <c r="AB34" s="34" t="str">
        <f t="shared" si="8"/>
        <v>0 </v>
      </c>
      <c r="AC34" s="29"/>
      <c r="AD34" s="25"/>
      <c r="AE34" s="34" t="str">
        <f t="shared" si="9"/>
        <v>0 </v>
      </c>
      <c r="AF34" s="29"/>
      <c r="AG34" s="24"/>
      <c r="AH34" s="34" t="str">
        <f t="shared" si="10"/>
        <v>0 </v>
      </c>
      <c r="AI34" s="29"/>
      <c r="AJ34" s="24"/>
      <c r="AK34" s="34" t="str">
        <f t="shared" si="11"/>
        <v>0 </v>
      </c>
      <c r="AL34" s="29"/>
      <c r="AM34" s="24"/>
      <c r="AN34" s="34" t="str">
        <f t="shared" si="12"/>
        <v>0 </v>
      </c>
      <c r="AO34" s="33">
        <f t="shared" si="14"/>
        <v>0</v>
      </c>
      <c r="AP34" s="34">
        <f t="shared" si="13"/>
        <v>0</v>
      </c>
    </row>
    <row r="35" spans="1:42" ht="12.75">
      <c r="A35" s="21"/>
      <c r="B35" s="21"/>
      <c r="C35" s="46"/>
      <c r="D35" s="34" t="str">
        <f t="shared" si="0"/>
        <v>0 </v>
      </c>
      <c r="E35" s="29"/>
      <c r="F35" s="24"/>
      <c r="G35" s="34" t="str">
        <f t="shared" si="1"/>
        <v>0 </v>
      </c>
      <c r="H35" s="30"/>
      <c r="I35" s="24"/>
      <c r="J35" s="34" t="str">
        <f t="shared" si="2"/>
        <v>0 </v>
      </c>
      <c r="K35" s="29"/>
      <c r="L35" s="24"/>
      <c r="M35" s="34" t="str">
        <f t="shared" si="3"/>
        <v>0 </v>
      </c>
      <c r="N35" s="29"/>
      <c r="O35" s="24"/>
      <c r="P35" s="34" t="str">
        <f t="shared" si="4"/>
        <v>0 </v>
      </c>
      <c r="Q35" s="29"/>
      <c r="R35" s="24"/>
      <c r="S35" s="34" t="str">
        <f t="shared" si="5"/>
        <v>0 </v>
      </c>
      <c r="T35" s="29"/>
      <c r="U35" s="25"/>
      <c r="V35" s="34" t="str">
        <f t="shared" si="6"/>
        <v>0 </v>
      </c>
      <c r="W35" s="29"/>
      <c r="X35" s="25"/>
      <c r="Y35" s="34" t="str">
        <f t="shared" si="7"/>
        <v>0 </v>
      </c>
      <c r="Z35" s="30"/>
      <c r="AA35" s="25"/>
      <c r="AB35" s="34" t="str">
        <f t="shared" si="8"/>
        <v>0 </v>
      </c>
      <c r="AC35" s="29"/>
      <c r="AD35" s="25"/>
      <c r="AE35" s="34" t="str">
        <f t="shared" si="9"/>
        <v>0 </v>
      </c>
      <c r="AF35" s="29"/>
      <c r="AG35" s="24"/>
      <c r="AH35" s="34" t="str">
        <f t="shared" si="10"/>
        <v>0 </v>
      </c>
      <c r="AI35" s="29"/>
      <c r="AJ35" s="24"/>
      <c r="AK35" s="34" t="str">
        <f t="shared" si="11"/>
        <v>0 </v>
      </c>
      <c r="AL35" s="29"/>
      <c r="AM35" s="24"/>
      <c r="AN35" s="34" t="str">
        <f t="shared" si="12"/>
        <v>0 </v>
      </c>
      <c r="AO35" s="33">
        <f t="shared" si="14"/>
        <v>0</v>
      </c>
      <c r="AP35" s="34">
        <f t="shared" si="13"/>
        <v>0</v>
      </c>
    </row>
    <row r="36" spans="1:42" ht="12.75">
      <c r="A36" s="21"/>
      <c r="B36" s="21"/>
      <c r="C36" s="46"/>
      <c r="D36" s="34" t="str">
        <f t="shared" si="0"/>
        <v>0 </v>
      </c>
      <c r="E36" s="29"/>
      <c r="F36" s="24"/>
      <c r="G36" s="34" t="str">
        <f t="shared" si="1"/>
        <v>0 </v>
      </c>
      <c r="H36" s="30"/>
      <c r="I36" s="24"/>
      <c r="J36" s="34" t="str">
        <f t="shared" si="2"/>
        <v>0 </v>
      </c>
      <c r="K36" s="29"/>
      <c r="L36" s="24"/>
      <c r="M36" s="34" t="str">
        <f t="shared" si="3"/>
        <v>0 </v>
      </c>
      <c r="N36" s="29"/>
      <c r="O36" s="24"/>
      <c r="P36" s="34" t="str">
        <f t="shared" si="4"/>
        <v>0 </v>
      </c>
      <c r="Q36" s="29"/>
      <c r="R36" s="24"/>
      <c r="S36" s="34" t="str">
        <f t="shared" si="5"/>
        <v>0 </v>
      </c>
      <c r="T36" s="29"/>
      <c r="U36" s="25"/>
      <c r="V36" s="34" t="str">
        <f t="shared" si="6"/>
        <v>0 </v>
      </c>
      <c r="W36" s="29"/>
      <c r="X36" s="25"/>
      <c r="Y36" s="34" t="str">
        <f t="shared" si="7"/>
        <v>0 </v>
      </c>
      <c r="Z36" s="30"/>
      <c r="AA36" s="25"/>
      <c r="AB36" s="34" t="str">
        <f t="shared" si="8"/>
        <v>0 </v>
      </c>
      <c r="AC36" s="29"/>
      <c r="AD36" s="25"/>
      <c r="AE36" s="34" t="str">
        <f t="shared" si="9"/>
        <v>0 </v>
      </c>
      <c r="AF36" s="29"/>
      <c r="AG36" s="24"/>
      <c r="AH36" s="34" t="str">
        <f t="shared" si="10"/>
        <v>0 </v>
      </c>
      <c r="AI36" s="29"/>
      <c r="AJ36" s="24"/>
      <c r="AK36" s="34" t="str">
        <f t="shared" si="11"/>
        <v>0 </v>
      </c>
      <c r="AL36" s="29"/>
      <c r="AM36" s="24"/>
      <c r="AN36" s="34" t="str">
        <f t="shared" si="12"/>
        <v>0 </v>
      </c>
      <c r="AO36" s="33">
        <f t="shared" si="14"/>
        <v>0</v>
      </c>
      <c r="AP36" s="34">
        <f t="shared" si="13"/>
        <v>0</v>
      </c>
    </row>
    <row r="37" spans="1:42" ht="12.75">
      <c r="A37" s="21"/>
      <c r="B37" s="21"/>
      <c r="C37" s="46"/>
      <c r="D37" s="34" t="str">
        <f t="shared" si="0"/>
        <v>0 </v>
      </c>
      <c r="E37" s="29"/>
      <c r="F37" s="24"/>
      <c r="G37" s="34" t="str">
        <f t="shared" si="1"/>
        <v>0 </v>
      </c>
      <c r="H37" s="30"/>
      <c r="I37" s="24"/>
      <c r="J37" s="34" t="str">
        <f t="shared" si="2"/>
        <v>0 </v>
      </c>
      <c r="K37" s="29"/>
      <c r="L37" s="24"/>
      <c r="M37" s="34" t="str">
        <f t="shared" si="3"/>
        <v>0 </v>
      </c>
      <c r="N37" s="29"/>
      <c r="O37" s="24"/>
      <c r="P37" s="34" t="str">
        <f t="shared" si="4"/>
        <v>0 </v>
      </c>
      <c r="Q37" s="29"/>
      <c r="R37" s="24"/>
      <c r="S37" s="34" t="str">
        <f t="shared" si="5"/>
        <v>0 </v>
      </c>
      <c r="T37" s="29"/>
      <c r="U37" s="25"/>
      <c r="V37" s="34" t="str">
        <f t="shared" si="6"/>
        <v>0 </v>
      </c>
      <c r="W37" s="29"/>
      <c r="X37" s="25"/>
      <c r="Y37" s="34" t="str">
        <f t="shared" si="7"/>
        <v>0 </v>
      </c>
      <c r="Z37" s="30"/>
      <c r="AA37" s="25"/>
      <c r="AB37" s="34" t="str">
        <f t="shared" si="8"/>
        <v>0 </v>
      </c>
      <c r="AC37" s="29"/>
      <c r="AD37" s="25"/>
      <c r="AE37" s="34" t="str">
        <f t="shared" si="9"/>
        <v>0 </v>
      </c>
      <c r="AF37" s="29"/>
      <c r="AG37" s="24"/>
      <c r="AH37" s="34" t="str">
        <f t="shared" si="10"/>
        <v>0 </v>
      </c>
      <c r="AI37" s="29"/>
      <c r="AJ37" s="24"/>
      <c r="AK37" s="34" t="str">
        <f t="shared" si="11"/>
        <v>0 </v>
      </c>
      <c r="AL37" s="29"/>
      <c r="AM37" s="24"/>
      <c r="AN37" s="34" t="str">
        <f t="shared" si="12"/>
        <v>0 </v>
      </c>
      <c r="AO37" s="33">
        <f t="shared" si="14"/>
        <v>0</v>
      </c>
      <c r="AP37" s="34">
        <f t="shared" si="13"/>
        <v>0</v>
      </c>
    </row>
    <row r="38" spans="1:42" ht="12.75">
      <c r="A38" s="21"/>
      <c r="B38" s="21"/>
      <c r="C38" s="46"/>
      <c r="D38" s="34" t="str">
        <f t="shared" si="0"/>
        <v>0 </v>
      </c>
      <c r="E38" s="29"/>
      <c r="F38" s="24"/>
      <c r="G38" s="34" t="str">
        <f t="shared" si="1"/>
        <v>0 </v>
      </c>
      <c r="H38" s="30"/>
      <c r="I38" s="24"/>
      <c r="J38" s="34" t="str">
        <f t="shared" si="2"/>
        <v>0 </v>
      </c>
      <c r="K38" s="29"/>
      <c r="L38" s="24"/>
      <c r="M38" s="34" t="str">
        <f t="shared" si="3"/>
        <v>0 </v>
      </c>
      <c r="N38" s="29"/>
      <c r="O38" s="24"/>
      <c r="P38" s="34" t="str">
        <f t="shared" si="4"/>
        <v>0 </v>
      </c>
      <c r="Q38" s="29"/>
      <c r="R38" s="24"/>
      <c r="S38" s="34" t="str">
        <f t="shared" si="5"/>
        <v>0 </v>
      </c>
      <c r="T38" s="29"/>
      <c r="U38" s="25"/>
      <c r="V38" s="34" t="str">
        <f t="shared" si="6"/>
        <v>0 </v>
      </c>
      <c r="W38" s="29"/>
      <c r="X38" s="25"/>
      <c r="Y38" s="34" t="str">
        <f t="shared" si="7"/>
        <v>0 </v>
      </c>
      <c r="Z38" s="30"/>
      <c r="AA38" s="25"/>
      <c r="AB38" s="34" t="str">
        <f t="shared" si="8"/>
        <v>0 </v>
      </c>
      <c r="AC38" s="29"/>
      <c r="AD38" s="25"/>
      <c r="AE38" s="34" t="str">
        <f t="shared" si="9"/>
        <v>0 </v>
      </c>
      <c r="AF38" s="29"/>
      <c r="AG38" s="24"/>
      <c r="AH38" s="34" t="str">
        <f t="shared" si="10"/>
        <v>0 </v>
      </c>
      <c r="AI38" s="29"/>
      <c r="AJ38" s="24"/>
      <c r="AK38" s="34" t="str">
        <f t="shared" si="11"/>
        <v>0 </v>
      </c>
      <c r="AL38" s="29"/>
      <c r="AM38" s="24"/>
      <c r="AN38" s="34" t="str">
        <f t="shared" si="12"/>
        <v>0 </v>
      </c>
      <c r="AO38" s="33">
        <f t="shared" si="14"/>
        <v>0</v>
      </c>
      <c r="AP38" s="34">
        <f t="shared" si="13"/>
        <v>0</v>
      </c>
    </row>
    <row r="39" spans="1:42" ht="12.75">
      <c r="A39" s="21"/>
      <c r="B39" s="21"/>
      <c r="C39" s="46"/>
      <c r="D39" s="34" t="str">
        <f t="shared" si="0"/>
        <v>0 </v>
      </c>
      <c r="E39" s="29"/>
      <c r="F39" s="24"/>
      <c r="G39" s="34" t="str">
        <f t="shared" si="1"/>
        <v>0 </v>
      </c>
      <c r="H39" s="30"/>
      <c r="I39" s="24"/>
      <c r="J39" s="34" t="str">
        <f t="shared" si="2"/>
        <v>0 </v>
      </c>
      <c r="K39" s="29"/>
      <c r="L39" s="24"/>
      <c r="M39" s="34" t="str">
        <f t="shared" si="3"/>
        <v>0 </v>
      </c>
      <c r="N39" s="29"/>
      <c r="O39" s="24"/>
      <c r="P39" s="34" t="str">
        <f t="shared" si="4"/>
        <v>0 </v>
      </c>
      <c r="Q39" s="29"/>
      <c r="R39" s="24"/>
      <c r="S39" s="34" t="str">
        <f t="shared" si="5"/>
        <v>0 </v>
      </c>
      <c r="T39" s="29"/>
      <c r="U39" s="25"/>
      <c r="V39" s="34" t="str">
        <f t="shared" si="6"/>
        <v>0 </v>
      </c>
      <c r="W39" s="29"/>
      <c r="X39" s="25"/>
      <c r="Y39" s="34" t="str">
        <f t="shared" si="7"/>
        <v>0 </v>
      </c>
      <c r="Z39" s="30"/>
      <c r="AA39" s="25"/>
      <c r="AB39" s="34" t="str">
        <f t="shared" si="8"/>
        <v>0 </v>
      </c>
      <c r="AC39" s="29"/>
      <c r="AD39" s="25"/>
      <c r="AE39" s="34" t="str">
        <f t="shared" si="9"/>
        <v>0 </v>
      </c>
      <c r="AF39" s="29"/>
      <c r="AG39" s="24"/>
      <c r="AH39" s="34" t="str">
        <f t="shared" si="10"/>
        <v>0 </v>
      </c>
      <c r="AI39" s="29"/>
      <c r="AJ39" s="24"/>
      <c r="AK39" s="34" t="str">
        <f t="shared" si="11"/>
        <v>0 </v>
      </c>
      <c r="AL39" s="29"/>
      <c r="AM39" s="24"/>
      <c r="AN39" s="34" t="str">
        <f t="shared" si="12"/>
        <v>0 </v>
      </c>
      <c r="AO39" s="33">
        <f t="shared" si="14"/>
        <v>0</v>
      </c>
      <c r="AP39" s="34">
        <f t="shared" si="13"/>
        <v>0</v>
      </c>
    </row>
    <row r="40" spans="1:42" ht="12.75">
      <c r="A40" s="21"/>
      <c r="B40" s="21"/>
      <c r="C40" s="46"/>
      <c r="D40" s="34" t="str">
        <f t="shared" si="0"/>
        <v>0 </v>
      </c>
      <c r="E40" s="29"/>
      <c r="F40" s="24"/>
      <c r="G40" s="34" t="str">
        <f t="shared" si="1"/>
        <v>0 </v>
      </c>
      <c r="H40" s="30"/>
      <c r="I40" s="24"/>
      <c r="J40" s="34" t="str">
        <f t="shared" si="2"/>
        <v>0 </v>
      </c>
      <c r="K40" s="29"/>
      <c r="L40" s="24"/>
      <c r="M40" s="34" t="str">
        <f t="shared" si="3"/>
        <v>0 </v>
      </c>
      <c r="N40" s="29"/>
      <c r="O40" s="24"/>
      <c r="P40" s="34" t="str">
        <f t="shared" si="4"/>
        <v>0 </v>
      </c>
      <c r="Q40" s="29"/>
      <c r="R40" s="24"/>
      <c r="S40" s="34" t="str">
        <f t="shared" si="5"/>
        <v>0 </v>
      </c>
      <c r="T40" s="29"/>
      <c r="U40" s="25"/>
      <c r="V40" s="34" t="str">
        <f t="shared" si="6"/>
        <v>0 </v>
      </c>
      <c r="W40" s="29"/>
      <c r="X40" s="25"/>
      <c r="Y40" s="34" t="str">
        <f t="shared" si="7"/>
        <v>0 </v>
      </c>
      <c r="Z40" s="30"/>
      <c r="AA40" s="25"/>
      <c r="AB40" s="34" t="str">
        <f t="shared" si="8"/>
        <v>0 </v>
      </c>
      <c r="AC40" s="29"/>
      <c r="AD40" s="25"/>
      <c r="AE40" s="34" t="str">
        <f t="shared" si="9"/>
        <v>0 </v>
      </c>
      <c r="AF40" s="29"/>
      <c r="AG40" s="24"/>
      <c r="AH40" s="34" t="str">
        <f t="shared" si="10"/>
        <v>0 </v>
      </c>
      <c r="AI40" s="29"/>
      <c r="AJ40" s="24"/>
      <c r="AK40" s="34" t="str">
        <f t="shared" si="11"/>
        <v>0 </v>
      </c>
      <c r="AL40" s="29"/>
      <c r="AM40" s="24"/>
      <c r="AN40" s="34" t="str">
        <f t="shared" si="12"/>
        <v>0 </v>
      </c>
      <c r="AO40" s="33">
        <f t="shared" si="14"/>
        <v>0</v>
      </c>
      <c r="AP40" s="34">
        <f t="shared" si="13"/>
        <v>0</v>
      </c>
    </row>
    <row r="41" spans="1:42" ht="12.75">
      <c r="A41" s="21"/>
      <c r="B41" s="21"/>
      <c r="C41" s="46"/>
      <c r="D41" s="34" t="str">
        <f t="shared" si="0"/>
        <v>0 </v>
      </c>
      <c r="E41" s="29"/>
      <c r="F41" s="24"/>
      <c r="G41" s="34" t="str">
        <f t="shared" si="1"/>
        <v>0 </v>
      </c>
      <c r="H41" s="30"/>
      <c r="I41" s="24"/>
      <c r="J41" s="34" t="str">
        <f t="shared" si="2"/>
        <v>0 </v>
      </c>
      <c r="K41" s="29"/>
      <c r="L41" s="24"/>
      <c r="M41" s="34" t="str">
        <f t="shared" si="3"/>
        <v>0 </v>
      </c>
      <c r="N41" s="29"/>
      <c r="O41" s="24"/>
      <c r="P41" s="34" t="str">
        <f t="shared" si="4"/>
        <v>0 </v>
      </c>
      <c r="Q41" s="29"/>
      <c r="R41" s="24"/>
      <c r="S41" s="34" t="str">
        <f t="shared" si="5"/>
        <v>0 </v>
      </c>
      <c r="T41" s="29"/>
      <c r="U41" s="25"/>
      <c r="V41" s="34" t="str">
        <f t="shared" si="6"/>
        <v>0 </v>
      </c>
      <c r="W41" s="29"/>
      <c r="X41" s="25"/>
      <c r="Y41" s="34" t="str">
        <f t="shared" si="7"/>
        <v>0 </v>
      </c>
      <c r="Z41" s="30"/>
      <c r="AA41" s="25"/>
      <c r="AB41" s="34" t="str">
        <f t="shared" si="8"/>
        <v>0 </v>
      </c>
      <c r="AC41" s="29"/>
      <c r="AD41" s="25"/>
      <c r="AE41" s="34" t="str">
        <f t="shared" si="9"/>
        <v>0 </v>
      </c>
      <c r="AF41" s="29"/>
      <c r="AG41" s="24"/>
      <c r="AH41" s="34" t="str">
        <f t="shared" si="10"/>
        <v>0 </v>
      </c>
      <c r="AI41" s="29"/>
      <c r="AJ41" s="24"/>
      <c r="AK41" s="34" t="str">
        <f t="shared" si="11"/>
        <v>0 </v>
      </c>
      <c r="AL41" s="29"/>
      <c r="AM41" s="24"/>
      <c r="AN41" s="34" t="str">
        <f t="shared" si="12"/>
        <v>0 </v>
      </c>
      <c r="AO41" s="33">
        <f t="shared" si="14"/>
        <v>0</v>
      </c>
      <c r="AP41" s="34">
        <f t="shared" si="13"/>
        <v>0</v>
      </c>
    </row>
    <row r="42" spans="1:42" ht="12.75">
      <c r="A42" s="21"/>
      <c r="B42" s="21"/>
      <c r="C42" s="46"/>
      <c r="D42" s="34" t="str">
        <f t="shared" si="0"/>
        <v>0 </v>
      </c>
      <c r="E42" s="29"/>
      <c r="F42" s="24"/>
      <c r="G42" s="34" t="str">
        <f t="shared" si="1"/>
        <v>0 </v>
      </c>
      <c r="H42" s="30"/>
      <c r="I42" s="24"/>
      <c r="J42" s="34" t="str">
        <f t="shared" si="2"/>
        <v>0 </v>
      </c>
      <c r="K42" s="29"/>
      <c r="L42" s="24"/>
      <c r="M42" s="34" t="str">
        <f t="shared" si="3"/>
        <v>0 </v>
      </c>
      <c r="N42" s="29"/>
      <c r="O42" s="24"/>
      <c r="P42" s="34" t="str">
        <f t="shared" si="4"/>
        <v>0 </v>
      </c>
      <c r="Q42" s="29"/>
      <c r="R42" s="24"/>
      <c r="S42" s="34" t="str">
        <f t="shared" si="5"/>
        <v>0 </v>
      </c>
      <c r="T42" s="29"/>
      <c r="U42" s="25"/>
      <c r="V42" s="34" t="str">
        <f t="shared" si="6"/>
        <v>0 </v>
      </c>
      <c r="W42" s="29"/>
      <c r="X42" s="25"/>
      <c r="Y42" s="34" t="str">
        <f t="shared" si="7"/>
        <v>0 </v>
      </c>
      <c r="Z42" s="30"/>
      <c r="AA42" s="25"/>
      <c r="AB42" s="34" t="str">
        <f t="shared" si="8"/>
        <v>0 </v>
      </c>
      <c r="AC42" s="29"/>
      <c r="AD42" s="25"/>
      <c r="AE42" s="34" t="str">
        <f t="shared" si="9"/>
        <v>0 </v>
      </c>
      <c r="AF42" s="29"/>
      <c r="AG42" s="24"/>
      <c r="AH42" s="34" t="str">
        <f t="shared" si="10"/>
        <v>0 </v>
      </c>
      <c r="AI42" s="29"/>
      <c r="AJ42" s="24"/>
      <c r="AK42" s="34" t="str">
        <f t="shared" si="11"/>
        <v>0 </v>
      </c>
      <c r="AL42" s="29"/>
      <c r="AM42" s="24"/>
      <c r="AN42" s="34" t="str">
        <f t="shared" si="12"/>
        <v>0 </v>
      </c>
      <c r="AO42" s="33">
        <f t="shared" si="14"/>
        <v>0</v>
      </c>
      <c r="AP42" s="34">
        <f t="shared" si="13"/>
        <v>0</v>
      </c>
    </row>
    <row r="43" spans="1:42" ht="12.75">
      <c r="A43" s="21"/>
      <c r="B43" s="21"/>
      <c r="C43" s="46"/>
      <c r="D43" s="34" t="str">
        <f t="shared" si="0"/>
        <v>0 </v>
      </c>
      <c r="E43" s="29"/>
      <c r="F43" s="24"/>
      <c r="G43" s="34" t="str">
        <f t="shared" si="1"/>
        <v>0 </v>
      </c>
      <c r="H43" s="30"/>
      <c r="I43" s="24"/>
      <c r="J43" s="34" t="str">
        <f t="shared" si="2"/>
        <v>0 </v>
      </c>
      <c r="K43" s="29"/>
      <c r="L43" s="24"/>
      <c r="M43" s="34" t="str">
        <f t="shared" si="3"/>
        <v>0 </v>
      </c>
      <c r="N43" s="29"/>
      <c r="O43" s="24"/>
      <c r="P43" s="34" t="str">
        <f t="shared" si="4"/>
        <v>0 </v>
      </c>
      <c r="Q43" s="29"/>
      <c r="R43" s="24"/>
      <c r="S43" s="34" t="str">
        <f t="shared" si="5"/>
        <v>0 </v>
      </c>
      <c r="T43" s="29"/>
      <c r="U43" s="25"/>
      <c r="V43" s="34" t="str">
        <f t="shared" si="6"/>
        <v>0 </v>
      </c>
      <c r="W43" s="29"/>
      <c r="X43" s="25"/>
      <c r="Y43" s="34" t="str">
        <f t="shared" si="7"/>
        <v>0 </v>
      </c>
      <c r="Z43" s="30"/>
      <c r="AA43" s="25"/>
      <c r="AB43" s="34" t="str">
        <f t="shared" si="8"/>
        <v>0 </v>
      </c>
      <c r="AC43" s="29"/>
      <c r="AD43" s="25"/>
      <c r="AE43" s="34" t="str">
        <f t="shared" si="9"/>
        <v>0 </v>
      </c>
      <c r="AF43" s="29"/>
      <c r="AG43" s="24"/>
      <c r="AH43" s="34" t="str">
        <f t="shared" si="10"/>
        <v>0 </v>
      </c>
      <c r="AI43" s="29"/>
      <c r="AJ43" s="24"/>
      <c r="AK43" s="34" t="str">
        <f t="shared" si="11"/>
        <v>0 </v>
      </c>
      <c r="AL43" s="29"/>
      <c r="AM43" s="24"/>
      <c r="AN43" s="34" t="str">
        <f t="shared" si="12"/>
        <v>0 </v>
      </c>
      <c r="AO43" s="33">
        <f t="shared" si="14"/>
        <v>0</v>
      </c>
      <c r="AP43" s="34">
        <f t="shared" si="13"/>
        <v>0</v>
      </c>
    </row>
    <row r="44" spans="1:42" ht="12.75">
      <c r="A44" s="21"/>
      <c r="B44" s="21"/>
      <c r="C44" s="46"/>
      <c r="D44" s="34" t="str">
        <f t="shared" si="0"/>
        <v>0 </v>
      </c>
      <c r="E44" s="29"/>
      <c r="F44" s="24"/>
      <c r="G44" s="34" t="str">
        <f t="shared" si="1"/>
        <v>0 </v>
      </c>
      <c r="H44" s="30"/>
      <c r="I44" s="24"/>
      <c r="J44" s="34" t="str">
        <f t="shared" si="2"/>
        <v>0 </v>
      </c>
      <c r="K44" s="29"/>
      <c r="L44" s="24"/>
      <c r="M44" s="34" t="str">
        <f t="shared" si="3"/>
        <v>0 </v>
      </c>
      <c r="N44" s="29"/>
      <c r="O44" s="24"/>
      <c r="P44" s="34" t="str">
        <f t="shared" si="4"/>
        <v>0 </v>
      </c>
      <c r="Q44" s="29"/>
      <c r="R44" s="24"/>
      <c r="S44" s="34" t="str">
        <f t="shared" si="5"/>
        <v>0 </v>
      </c>
      <c r="T44" s="29"/>
      <c r="U44" s="25"/>
      <c r="V44" s="34" t="str">
        <f t="shared" si="6"/>
        <v>0 </v>
      </c>
      <c r="W44" s="29"/>
      <c r="X44" s="25"/>
      <c r="Y44" s="34" t="str">
        <f t="shared" si="7"/>
        <v>0 </v>
      </c>
      <c r="Z44" s="30"/>
      <c r="AA44" s="25"/>
      <c r="AB44" s="34" t="str">
        <f t="shared" si="8"/>
        <v>0 </v>
      </c>
      <c r="AC44" s="29"/>
      <c r="AD44" s="25"/>
      <c r="AE44" s="34" t="str">
        <f t="shared" si="9"/>
        <v>0 </v>
      </c>
      <c r="AF44" s="29"/>
      <c r="AG44" s="24"/>
      <c r="AH44" s="34" t="str">
        <f t="shared" si="10"/>
        <v>0 </v>
      </c>
      <c r="AI44" s="29"/>
      <c r="AJ44" s="24"/>
      <c r="AK44" s="34" t="str">
        <f t="shared" si="11"/>
        <v>0 </v>
      </c>
      <c r="AL44" s="29"/>
      <c r="AM44" s="24"/>
      <c r="AN44" s="34" t="str">
        <f t="shared" si="12"/>
        <v>0 </v>
      </c>
      <c r="AO44" s="33">
        <f t="shared" si="14"/>
        <v>0</v>
      </c>
      <c r="AP44" s="34">
        <f t="shared" si="13"/>
        <v>0</v>
      </c>
    </row>
    <row r="45" spans="1:42" ht="12.75">
      <c r="A45" s="21"/>
      <c r="B45" s="21"/>
      <c r="C45" s="46"/>
      <c r="D45" s="34" t="str">
        <f t="shared" si="0"/>
        <v>0 </v>
      </c>
      <c r="E45" s="29"/>
      <c r="F45" s="24"/>
      <c r="G45" s="34" t="str">
        <f t="shared" si="1"/>
        <v>0 </v>
      </c>
      <c r="H45" s="30"/>
      <c r="I45" s="24"/>
      <c r="J45" s="34" t="str">
        <f t="shared" si="2"/>
        <v>0 </v>
      </c>
      <c r="K45" s="29"/>
      <c r="L45" s="24"/>
      <c r="M45" s="34" t="str">
        <f t="shared" si="3"/>
        <v>0 </v>
      </c>
      <c r="N45" s="29"/>
      <c r="O45" s="24"/>
      <c r="P45" s="34" t="str">
        <f t="shared" si="4"/>
        <v>0 </v>
      </c>
      <c r="Q45" s="29"/>
      <c r="R45" s="24"/>
      <c r="S45" s="34" t="str">
        <f t="shared" si="5"/>
        <v>0 </v>
      </c>
      <c r="T45" s="29"/>
      <c r="U45" s="25"/>
      <c r="V45" s="34" t="str">
        <f t="shared" si="6"/>
        <v>0 </v>
      </c>
      <c r="W45" s="29"/>
      <c r="X45" s="25"/>
      <c r="Y45" s="34" t="str">
        <f t="shared" si="7"/>
        <v>0 </v>
      </c>
      <c r="Z45" s="30"/>
      <c r="AA45" s="25"/>
      <c r="AB45" s="34" t="str">
        <f t="shared" si="8"/>
        <v>0 </v>
      </c>
      <c r="AC45" s="29"/>
      <c r="AD45" s="25"/>
      <c r="AE45" s="34" t="str">
        <f t="shared" si="9"/>
        <v>0 </v>
      </c>
      <c r="AF45" s="29"/>
      <c r="AG45" s="24"/>
      <c r="AH45" s="34" t="str">
        <f t="shared" si="10"/>
        <v>0 </v>
      </c>
      <c r="AI45" s="29"/>
      <c r="AJ45" s="24"/>
      <c r="AK45" s="34" t="str">
        <f t="shared" si="11"/>
        <v>0 </v>
      </c>
      <c r="AL45" s="29"/>
      <c r="AM45" s="24"/>
      <c r="AN45" s="34" t="str">
        <f t="shared" si="12"/>
        <v>0 </v>
      </c>
      <c r="AO45" s="33">
        <f t="shared" si="14"/>
        <v>0</v>
      </c>
      <c r="AP45" s="34">
        <f t="shared" si="13"/>
        <v>0</v>
      </c>
    </row>
    <row r="46" spans="1:42" ht="12.75">
      <c r="A46" s="21"/>
      <c r="B46" s="21"/>
      <c r="C46" s="46"/>
      <c r="D46" s="34" t="str">
        <f t="shared" si="0"/>
        <v>0 </v>
      </c>
      <c r="E46" s="29"/>
      <c r="F46" s="24"/>
      <c r="G46" s="34" t="str">
        <f t="shared" si="1"/>
        <v>0 </v>
      </c>
      <c r="H46" s="30"/>
      <c r="I46" s="24"/>
      <c r="J46" s="34" t="str">
        <f t="shared" si="2"/>
        <v>0 </v>
      </c>
      <c r="K46" s="29"/>
      <c r="L46" s="24"/>
      <c r="M46" s="34" t="str">
        <f t="shared" si="3"/>
        <v>0 </v>
      </c>
      <c r="N46" s="29"/>
      <c r="O46" s="24"/>
      <c r="P46" s="34" t="str">
        <f t="shared" si="4"/>
        <v>0 </v>
      </c>
      <c r="Q46" s="29"/>
      <c r="R46" s="24"/>
      <c r="S46" s="34" t="str">
        <f t="shared" si="5"/>
        <v>0 </v>
      </c>
      <c r="T46" s="29"/>
      <c r="U46" s="25"/>
      <c r="V46" s="34" t="str">
        <f t="shared" si="6"/>
        <v>0 </v>
      </c>
      <c r="W46" s="29"/>
      <c r="X46" s="25"/>
      <c r="Y46" s="34" t="str">
        <f t="shared" si="7"/>
        <v>0 </v>
      </c>
      <c r="Z46" s="30"/>
      <c r="AA46" s="25"/>
      <c r="AB46" s="34" t="str">
        <f t="shared" si="8"/>
        <v>0 </v>
      </c>
      <c r="AC46" s="29"/>
      <c r="AD46" s="25"/>
      <c r="AE46" s="34" t="str">
        <f t="shared" si="9"/>
        <v>0 </v>
      </c>
      <c r="AF46" s="29"/>
      <c r="AG46" s="24"/>
      <c r="AH46" s="34" t="str">
        <f t="shared" si="10"/>
        <v>0 </v>
      </c>
      <c r="AI46" s="29"/>
      <c r="AJ46" s="24"/>
      <c r="AK46" s="34" t="str">
        <f t="shared" si="11"/>
        <v>0 </v>
      </c>
      <c r="AL46" s="29"/>
      <c r="AM46" s="24"/>
      <c r="AN46" s="34" t="str">
        <f t="shared" si="12"/>
        <v>0 </v>
      </c>
      <c r="AO46" s="33">
        <f t="shared" si="14"/>
        <v>0</v>
      </c>
      <c r="AP46" s="34">
        <f t="shared" si="13"/>
        <v>0</v>
      </c>
    </row>
    <row r="47" spans="1:42" ht="12.75">
      <c r="A47" s="21"/>
      <c r="B47" s="21"/>
      <c r="C47" s="46"/>
      <c r="D47" s="34" t="str">
        <f t="shared" si="0"/>
        <v>0 </v>
      </c>
      <c r="E47" s="29"/>
      <c r="F47" s="24"/>
      <c r="G47" s="34" t="str">
        <f t="shared" si="1"/>
        <v>0 </v>
      </c>
      <c r="H47" s="30"/>
      <c r="I47" s="24"/>
      <c r="J47" s="34" t="str">
        <f t="shared" si="2"/>
        <v>0 </v>
      </c>
      <c r="K47" s="29"/>
      <c r="L47" s="24"/>
      <c r="M47" s="34" t="str">
        <f t="shared" si="3"/>
        <v>0 </v>
      </c>
      <c r="N47" s="29"/>
      <c r="O47" s="24"/>
      <c r="P47" s="34" t="str">
        <f t="shared" si="4"/>
        <v>0 </v>
      </c>
      <c r="Q47" s="29"/>
      <c r="R47" s="24"/>
      <c r="S47" s="34" t="str">
        <f t="shared" si="5"/>
        <v>0 </v>
      </c>
      <c r="T47" s="29"/>
      <c r="U47" s="25"/>
      <c r="V47" s="34" t="str">
        <f t="shared" si="6"/>
        <v>0 </v>
      </c>
      <c r="W47" s="29"/>
      <c r="X47" s="25"/>
      <c r="Y47" s="34" t="str">
        <f t="shared" si="7"/>
        <v>0 </v>
      </c>
      <c r="Z47" s="30"/>
      <c r="AA47" s="25"/>
      <c r="AB47" s="34" t="str">
        <f t="shared" si="8"/>
        <v>0 </v>
      </c>
      <c r="AC47" s="29"/>
      <c r="AD47" s="25"/>
      <c r="AE47" s="34" t="str">
        <f t="shared" si="9"/>
        <v>0 </v>
      </c>
      <c r="AF47" s="29"/>
      <c r="AG47" s="24"/>
      <c r="AH47" s="34" t="str">
        <f t="shared" si="10"/>
        <v>0 </v>
      </c>
      <c r="AI47" s="29"/>
      <c r="AJ47" s="24"/>
      <c r="AK47" s="34" t="str">
        <f t="shared" si="11"/>
        <v>0 </v>
      </c>
      <c r="AL47" s="29"/>
      <c r="AM47" s="24"/>
      <c r="AN47" s="34" t="str">
        <f t="shared" si="12"/>
        <v>0 </v>
      </c>
      <c r="AO47" s="33">
        <f t="shared" si="14"/>
        <v>0</v>
      </c>
      <c r="AP47" s="34">
        <f t="shared" si="13"/>
        <v>0</v>
      </c>
    </row>
    <row r="48" spans="1:42" ht="12.75">
      <c r="A48" s="21"/>
      <c r="B48" s="21"/>
      <c r="C48" s="46"/>
      <c r="D48" s="34" t="str">
        <f t="shared" si="0"/>
        <v>0 </v>
      </c>
      <c r="E48" s="29"/>
      <c r="F48" s="24"/>
      <c r="G48" s="34" t="str">
        <f t="shared" si="1"/>
        <v>0 </v>
      </c>
      <c r="H48" s="30"/>
      <c r="I48" s="24"/>
      <c r="J48" s="34" t="str">
        <f t="shared" si="2"/>
        <v>0 </v>
      </c>
      <c r="K48" s="29"/>
      <c r="L48" s="24"/>
      <c r="M48" s="34" t="str">
        <f t="shared" si="3"/>
        <v>0 </v>
      </c>
      <c r="N48" s="29"/>
      <c r="O48" s="24"/>
      <c r="P48" s="34" t="str">
        <f t="shared" si="4"/>
        <v>0 </v>
      </c>
      <c r="Q48" s="29"/>
      <c r="R48" s="24"/>
      <c r="S48" s="34" t="str">
        <f t="shared" si="5"/>
        <v>0 </v>
      </c>
      <c r="T48" s="29"/>
      <c r="U48" s="25"/>
      <c r="V48" s="34" t="str">
        <f t="shared" si="6"/>
        <v>0 </v>
      </c>
      <c r="W48" s="29"/>
      <c r="X48" s="25"/>
      <c r="Y48" s="34" t="str">
        <f t="shared" si="7"/>
        <v>0 </v>
      </c>
      <c r="Z48" s="30"/>
      <c r="AA48" s="25"/>
      <c r="AB48" s="34" t="str">
        <f t="shared" si="8"/>
        <v>0 </v>
      </c>
      <c r="AC48" s="29"/>
      <c r="AD48" s="25"/>
      <c r="AE48" s="34" t="str">
        <f t="shared" si="9"/>
        <v>0 </v>
      </c>
      <c r="AF48" s="29"/>
      <c r="AG48" s="24"/>
      <c r="AH48" s="34" t="str">
        <f t="shared" si="10"/>
        <v>0 </v>
      </c>
      <c r="AI48" s="29"/>
      <c r="AJ48" s="24"/>
      <c r="AK48" s="34" t="str">
        <f t="shared" si="11"/>
        <v>0 </v>
      </c>
      <c r="AL48" s="29"/>
      <c r="AM48" s="24"/>
      <c r="AN48" s="34" t="str">
        <f t="shared" si="12"/>
        <v>0 </v>
      </c>
      <c r="AO48" s="33">
        <f t="shared" si="14"/>
        <v>0</v>
      </c>
      <c r="AP48" s="34">
        <f t="shared" si="13"/>
        <v>0</v>
      </c>
    </row>
    <row r="49" spans="1:42" ht="12.75">
      <c r="A49" s="21"/>
      <c r="B49" s="21"/>
      <c r="C49" s="46"/>
      <c r="D49" s="34" t="str">
        <f t="shared" si="0"/>
        <v>0 </v>
      </c>
      <c r="E49" s="29"/>
      <c r="F49" s="24"/>
      <c r="G49" s="34" t="str">
        <f t="shared" si="1"/>
        <v>0 </v>
      </c>
      <c r="H49" s="30"/>
      <c r="I49" s="24"/>
      <c r="J49" s="34" t="str">
        <f t="shared" si="2"/>
        <v>0 </v>
      </c>
      <c r="K49" s="29"/>
      <c r="L49" s="24"/>
      <c r="M49" s="34" t="str">
        <f t="shared" si="3"/>
        <v>0 </v>
      </c>
      <c r="N49" s="29"/>
      <c r="O49" s="24"/>
      <c r="P49" s="34" t="str">
        <f t="shared" si="4"/>
        <v>0 </v>
      </c>
      <c r="Q49" s="29"/>
      <c r="R49" s="24"/>
      <c r="S49" s="34" t="str">
        <f t="shared" si="5"/>
        <v>0 </v>
      </c>
      <c r="T49" s="29"/>
      <c r="U49" s="25"/>
      <c r="V49" s="34" t="str">
        <f t="shared" si="6"/>
        <v>0 </v>
      </c>
      <c r="W49" s="29"/>
      <c r="X49" s="25"/>
      <c r="Y49" s="34" t="str">
        <f t="shared" si="7"/>
        <v>0 </v>
      </c>
      <c r="Z49" s="30"/>
      <c r="AA49" s="25"/>
      <c r="AB49" s="34" t="str">
        <f t="shared" si="8"/>
        <v>0 </v>
      </c>
      <c r="AC49" s="29"/>
      <c r="AD49" s="25"/>
      <c r="AE49" s="34" t="str">
        <f t="shared" si="9"/>
        <v>0 </v>
      </c>
      <c r="AF49" s="29"/>
      <c r="AG49" s="24"/>
      <c r="AH49" s="34" t="str">
        <f t="shared" si="10"/>
        <v>0 </v>
      </c>
      <c r="AI49" s="29"/>
      <c r="AJ49" s="24"/>
      <c r="AK49" s="34" t="str">
        <f t="shared" si="11"/>
        <v>0 </v>
      </c>
      <c r="AL49" s="29"/>
      <c r="AM49" s="24"/>
      <c r="AN49" s="34" t="str">
        <f t="shared" si="12"/>
        <v>0 </v>
      </c>
      <c r="AO49" s="33">
        <f t="shared" si="14"/>
        <v>0</v>
      </c>
      <c r="AP49" s="34">
        <f t="shared" si="13"/>
        <v>0</v>
      </c>
    </row>
  </sheetData>
  <sheetProtection password="FDA1" sheet="1" objects="1" scenarios="1"/>
  <mergeCells count="26">
    <mergeCell ref="AL16:AM16"/>
    <mergeCell ref="AL15:AM15"/>
    <mergeCell ref="W15:X15"/>
    <mergeCell ref="Z15:AA15"/>
    <mergeCell ref="AF15:AG15"/>
    <mergeCell ref="AI15:AJ15"/>
    <mergeCell ref="E16:F16"/>
    <mergeCell ref="H16:I16"/>
    <mergeCell ref="AI16:AJ16"/>
    <mergeCell ref="K16:L16"/>
    <mergeCell ref="N16:O16"/>
    <mergeCell ref="Q16:R16"/>
    <mergeCell ref="T16:U16"/>
    <mergeCell ref="W16:X16"/>
    <mergeCell ref="Z16:AA16"/>
    <mergeCell ref="AF16:AG16"/>
    <mergeCell ref="B15:C15"/>
    <mergeCell ref="B16:C16"/>
    <mergeCell ref="AC15:AD15"/>
    <mergeCell ref="AC16:AD16"/>
    <mergeCell ref="E15:F15"/>
    <mergeCell ref="H15:I15"/>
    <mergeCell ref="K15:L15"/>
    <mergeCell ref="N15:O15"/>
    <mergeCell ref="Q15:R15"/>
    <mergeCell ref="T15:U15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&amp;L&amp;"Arial,Grassetto\&amp;12CLASSIFICA COPPA BREMA&amp;C&amp;"Arial,Grassetto\&amp;12DONNE
&amp;R&amp;P DI &amp;N</oddHeader>
  </headerFooter>
  <colBreaks count="2" manualBreakCount="2">
    <brk id="13" max="65535" man="1"/>
    <brk id="2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C.S.E. C.S.E.</cp:lastModifiedBy>
  <cp:lastPrinted>2005-12-19T08:33:45Z</cp:lastPrinted>
  <dcterms:created xsi:type="dcterms:W3CDTF">1996-11-05T10:16:36Z</dcterms:created>
  <dcterms:modified xsi:type="dcterms:W3CDTF">2005-12-19T12:31:06Z</dcterms:modified>
  <cp:category/>
  <cp:version/>
  <cp:contentType/>
  <cp:contentStatus/>
</cp:coreProperties>
</file>